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5_人事関連\056_書式\01_募集要項・申請書各種\2026年度\★★募集要項【完成版】HP公開\3_研究教員\"/>
    </mc:Choice>
  </mc:AlternateContent>
  <xr:revisionPtr revIDLastSave="0" documentId="13_ncr:1_{8988D675-F99A-4FD2-8014-C4D2A2B4B27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研究教員" sheetId="1" r:id="rId1"/>
    <sheet name="資金計画書" sheetId="3" r:id="rId2"/>
  </sheets>
  <definedNames>
    <definedName name="_xlnm._FilterDatabase" localSheetId="0" hidden="1">研究教員!$U$2:$W$61</definedName>
    <definedName name="_xlnm.Print_Area" localSheetId="0">研究教員!$A$1:$S$68</definedName>
    <definedName name="_xlnm.Print_Area" localSheetId="1">資金計画書!$A$1:$S$92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3" l="1"/>
  <c r="E58" i="1" l="1"/>
  <c r="S92" i="3"/>
  <c r="N27" i="1" l="1"/>
  <c r="I15" i="3" l="1"/>
  <c r="M17" i="3" l="1"/>
  <c r="P17" i="3"/>
  <c r="K5" i="3" l="1"/>
  <c r="Q4" i="3"/>
  <c r="K4" i="3"/>
  <c r="I17" i="3" l="1"/>
  <c r="T90" i="3" l="1"/>
  <c r="H14" i="3" l="1"/>
  <c r="H23" i="1" l="1"/>
  <c r="A86" i="3" l="1"/>
  <c r="E86" i="3" l="1"/>
  <c r="O11" i="3" l="1"/>
  <c r="K11" i="3"/>
  <c r="G11" i="3"/>
  <c r="O10" i="3"/>
  <c r="K10" i="3"/>
  <c r="G10" i="3"/>
  <c r="R2" i="3" l="1"/>
  <c r="P2" i="3"/>
  <c r="N2" i="3"/>
  <c r="E13" i="1" l="1"/>
  <c r="E17" i="3" l="1"/>
  <c r="Q36" i="1" l="1"/>
  <c r="F88" i="3" s="1"/>
  <c r="M36" i="1"/>
  <c r="R87" i="3"/>
  <c r="E12" i="3"/>
  <c r="A3" i="3"/>
  <c r="H13" i="3" l="1"/>
  <c r="F89" i="3"/>
  <c r="F90" i="3" l="1"/>
  <c r="F91" i="3"/>
  <c r="F8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立命館大学</author>
    <author>ishino-a</author>
    <author>小西 香苗</author>
  </authors>
  <commentList>
    <comment ref="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機構名を選択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11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yyyy/mm/ddで入力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2" authorId="2" shapeId="0" xr:uid="{FE6A9BF6-F4B9-4463-91C5-927179BE8C95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E13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  <r>
          <rPr>
            <sz val="9"/>
            <color indexed="81"/>
            <rFont val="ＭＳ Ｐゴシック"/>
            <family val="3"/>
            <charset val="128"/>
          </rPr>
          <t xml:space="preserve">
Ｆ10とＥ22の両方を入力して算出</t>
        </r>
      </text>
    </comment>
    <comment ref="H24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配属研究所/研究センターがある場合のみ選択</t>
        </r>
      </text>
    </comment>
    <comment ref="N27" authorId="2" shapeId="0" xr:uid="{41FEB4EB-5753-4605-B468-7AA60E535692}">
      <text>
        <r>
          <rPr>
            <b/>
            <sz val="12"/>
            <color indexed="10"/>
            <rFont val="MS P ゴシック"/>
            <family val="3"/>
            <charset val="128"/>
          </rPr>
          <t>※実際の勤務場所が所属キャンパスと異なる場合は、
↓直接プルダウンから再度選択ください</t>
        </r>
      </text>
    </comment>
    <comment ref="E28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ｙｙｙｙ/mm/ddで入力</t>
        </r>
      </text>
    </comment>
    <comment ref="I28" authorId="1" shapeId="0" xr:uid="{0A4D3419-6CC8-4330-BC28-8ACCFF6668DF}">
      <text>
        <r>
          <rPr>
            <b/>
            <sz val="9"/>
            <color indexed="81"/>
            <rFont val="ＭＳ Ｐゴシック"/>
            <family val="3"/>
            <charset val="128"/>
          </rPr>
          <t>ｙｙｙｙ/mm/ddで入力</t>
        </r>
      </text>
    </comment>
    <comment ref="M28" authorId="2" shapeId="0" xr:uid="{98116B98-12AD-424E-8432-93641BE235F8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P28" authorId="1" shapeId="0" xr:uid="{0808BB71-5F82-4904-97AB-CE4B8387F1EC}">
      <text>
        <r>
          <rPr>
            <b/>
            <sz val="9"/>
            <color indexed="81"/>
            <rFont val="ＭＳ Ｐゴシック"/>
            <family val="3"/>
            <charset val="128"/>
          </rPr>
          <t>yyyy/mm/ddで入力</t>
        </r>
      </text>
    </comment>
    <comment ref="O29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複数原資の場合は手入力してください</t>
        </r>
      </text>
    </comment>
    <comment ref="K36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等級を選択</t>
        </r>
      </text>
    </comment>
    <comment ref="M36" authorId="1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期中任用の場合は、手入力してください。</t>
        </r>
      </text>
    </comment>
    <comment ref="E53" authorId="2" shapeId="0" xr:uid="{E729DB9C-5BA9-4B18-8B48-FE1075919D8E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N57" authorId="2" shapeId="0" xr:uid="{778A1ECE-AC70-4578-804A-40D4D23D9DA5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N58" authorId="2" shapeId="0" xr:uid="{AE707792-329C-40A9-8B5B-7D94B1F0DE14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N59" authorId="2" shapeId="0" xr:uid="{0D5A69F4-DDAC-477F-83BB-2B3ECC70553C}">
      <text>
        <r>
          <rPr>
            <b/>
            <sz val="9"/>
            <color indexed="81"/>
            <rFont val="MS P ゴシック"/>
            <family val="3"/>
            <charset val="128"/>
          </rPr>
          <t>選択または直接入力いずれか</t>
        </r>
      </text>
    </comment>
    <comment ref="N60" authorId="2" shapeId="0" xr:uid="{6D76EDDC-6295-4619-89AA-7EF9E82609DB}">
      <text>
        <r>
          <rPr>
            <b/>
            <sz val="9"/>
            <color indexed="81"/>
            <rFont val="MS P ゴシック"/>
            <family val="3"/>
            <charset val="128"/>
          </rPr>
          <t>選択または直接入力いずれか</t>
        </r>
      </text>
    </comment>
    <comment ref="G62" authorId="2" shapeId="0" xr:uid="{536CB902-349D-416F-96E2-ECB15A992647}">
      <text>
        <r>
          <rPr>
            <b/>
            <sz val="9"/>
            <color indexed="81"/>
            <rFont val="MS P ゴシック"/>
            <family val="3"/>
            <charset val="128"/>
          </rPr>
          <t>選択（直接入力も可能）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高木 麻衣子</author>
    <author>川村 夏子</author>
  </authors>
  <commentList>
    <comment ref="P27" authorId="0" shapeId="0" xr:uid="{0C7DBCD8-9BC6-4396-BDA9-427E35D2F2BC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  <comment ref="A32" authorId="1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学外資金を複数組み合わせる場合は、
資金数に応じて
　資金計画＜その２＞～＜その５＞
の行を展開して入力してください</t>
        </r>
      </text>
    </comment>
    <comment ref="H40" authorId="0" shapeId="0" xr:uid="{B6127C9F-C2D6-4F00-85F0-8A26BBD7D5CB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  <comment ref="H53" authorId="0" shapeId="0" xr:uid="{D0525680-6F4D-4306-806B-CFB009A576DB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  <comment ref="H66" authorId="0" shapeId="0" xr:uid="{714BE44F-1B56-4994-8C8E-23B54406A008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  <comment ref="H79" authorId="0" shapeId="0" xr:uid="{71A6C5D3-B617-464D-835F-BABE4B9B8E7C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</commentList>
</comments>
</file>

<file path=xl/sharedStrings.xml><?xml version="1.0" encoding="utf-8"?>
<sst xmlns="http://schemas.openxmlformats.org/spreadsheetml/2006/main" count="515" uniqueCount="290">
  <si>
    <t>研究教員任用申請書</t>
    <rPh sb="0" eb="2">
      <t>ケンキュウ</t>
    </rPh>
    <rPh sb="2" eb="4">
      <t>キョウイン</t>
    </rPh>
    <rPh sb="4" eb="5">
      <t>ニン</t>
    </rPh>
    <rPh sb="5" eb="6">
      <t>ヨウ</t>
    </rPh>
    <rPh sb="6" eb="8">
      <t>シンセイ</t>
    </rPh>
    <rPh sb="8" eb="9">
      <t>ショ</t>
    </rPh>
    <phoneticPr fontId="4"/>
  </si>
  <si>
    <r>
      <t>有期雇用研究教員給与規程 別表</t>
    </r>
    <r>
      <rPr>
        <sz val="11"/>
        <rFont val="ＭＳ Ｐゴシック"/>
        <family val="3"/>
        <charset val="128"/>
      </rPr>
      <t>2</t>
    </r>
    <rPh sb="0" eb="2">
      <t>ユウキ</t>
    </rPh>
    <rPh sb="2" eb="4">
      <t>コヨウ</t>
    </rPh>
    <rPh sb="4" eb="6">
      <t>ケンキュウ</t>
    </rPh>
    <rPh sb="6" eb="8">
      <t>キョウイン</t>
    </rPh>
    <rPh sb="8" eb="10">
      <t>キュウヨ</t>
    </rPh>
    <rPh sb="10" eb="12">
      <t>キテイ</t>
    </rPh>
    <rPh sb="13" eb="15">
      <t>ベッピョウ</t>
    </rPh>
    <phoneticPr fontId="4"/>
  </si>
  <si>
    <t>申請日</t>
    <rPh sb="0" eb="2">
      <t>シンセイ</t>
    </rPh>
    <rPh sb="2" eb="3">
      <t>ビ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</si>
  <si>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</si>
  <si>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</si>
  <si>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ヒ</t>
    </rPh>
    <phoneticPr fontId="4"/>
  </si>
  <si>
    <t>所属機関</t>
    <phoneticPr fontId="4"/>
  </si>
  <si>
    <t>配属研究所/センター　</t>
    <phoneticPr fontId="4"/>
  </si>
  <si>
    <t>所属キャンパス</t>
    <rPh sb="0" eb="2">
      <t>ショゾク</t>
    </rPh>
    <phoneticPr fontId="4"/>
  </si>
  <si>
    <t>等級</t>
    <rPh sb="0" eb="2">
      <t>トウキュウ</t>
    </rPh>
    <phoneticPr fontId="4"/>
  </si>
  <si>
    <t>年額</t>
    <rPh sb="0" eb="2">
      <t>ネンガク</t>
    </rPh>
    <phoneticPr fontId="4"/>
  </si>
  <si>
    <t>月額</t>
    <rPh sb="0" eb="2">
      <t>ゲツガク</t>
    </rPh>
    <phoneticPr fontId="4"/>
  </si>
  <si>
    <t>学外資金</t>
    <rPh sb="0" eb="2">
      <t>ガクガイ</t>
    </rPh>
    <rPh sb="2" eb="4">
      <t>シキン</t>
    </rPh>
    <phoneticPr fontId="4"/>
  </si>
  <si>
    <t>長　殿</t>
    <phoneticPr fontId="4"/>
  </si>
  <si>
    <t>立命館ｸﾞﾛｰﾊﾞﾙ・ｲﾉﾍﾞｰｼｮﾝ研究機構</t>
    <rPh sb="0" eb="3">
      <t>リツメイカン</t>
    </rPh>
    <rPh sb="19" eb="21">
      <t>ケンキュウ</t>
    </rPh>
    <rPh sb="21" eb="23">
      <t>キコウ</t>
    </rPh>
    <phoneticPr fontId="4"/>
  </si>
  <si>
    <t>衣笠キャンパス</t>
    <rPh sb="0" eb="2">
      <t>キヌガサ</t>
    </rPh>
    <phoneticPr fontId="4"/>
  </si>
  <si>
    <t>KK1</t>
    <phoneticPr fontId="4"/>
  </si>
  <si>
    <t>文部科学省</t>
  </si>
  <si>
    <t>受入教員</t>
    <rPh sb="0" eb="2">
      <t>ウケイレ</t>
    </rPh>
    <rPh sb="2" eb="4">
      <t>キョウイン</t>
    </rPh>
    <phoneticPr fontId="4"/>
  </si>
  <si>
    <t>所属</t>
    <rPh sb="0" eb="2">
      <t>ショゾク</t>
    </rPh>
    <phoneticPr fontId="4"/>
  </si>
  <si>
    <t>職位</t>
    <rPh sb="0" eb="2">
      <t>ショクイ</t>
    </rPh>
    <phoneticPr fontId="4"/>
  </si>
  <si>
    <t>立命館アジア・日本研究機構</t>
    <rPh sb="0" eb="3">
      <t>リツメイカン</t>
    </rPh>
    <rPh sb="7" eb="9">
      <t>ニホン</t>
    </rPh>
    <rPh sb="9" eb="11">
      <t>ケンキュウ</t>
    </rPh>
    <rPh sb="11" eb="13">
      <t>キコウ</t>
    </rPh>
    <phoneticPr fontId="2"/>
  </si>
  <si>
    <t>人文科学研究所</t>
  </si>
  <si>
    <t>びわこ・くさつキャンパス（BKC）</t>
    <phoneticPr fontId="4"/>
  </si>
  <si>
    <t>KK2</t>
  </si>
  <si>
    <t>環境省</t>
  </si>
  <si>
    <t>氏名</t>
    <rPh sb="0" eb="2">
      <t>シメイ</t>
    </rPh>
    <phoneticPr fontId="4"/>
  </si>
  <si>
    <t>衣笠総合研究機構</t>
    <rPh sb="0" eb="2">
      <t>キヌガサ</t>
    </rPh>
    <rPh sb="2" eb="4">
      <t>ソウゴウ</t>
    </rPh>
    <rPh sb="4" eb="6">
      <t>ケンキュウ</t>
    </rPh>
    <rPh sb="6" eb="8">
      <t>キコウ</t>
    </rPh>
    <phoneticPr fontId="4"/>
  </si>
  <si>
    <t>国際地域研究所</t>
  </si>
  <si>
    <t>大阪いばらきキャンパス（OIC)</t>
    <rPh sb="0" eb="2">
      <t>オオサカ</t>
    </rPh>
    <phoneticPr fontId="4"/>
  </si>
  <si>
    <t>KK3</t>
  </si>
  <si>
    <t>経済産業省</t>
  </si>
  <si>
    <t>BKC社系研究機構</t>
    <rPh sb="3" eb="5">
      <t>シャケイ</t>
    </rPh>
    <rPh sb="5" eb="7">
      <t>ケンキュウ</t>
    </rPh>
    <rPh sb="7" eb="9">
      <t>キコウ</t>
    </rPh>
    <phoneticPr fontId="4"/>
  </si>
  <si>
    <t>国際言語文化研究所</t>
  </si>
  <si>
    <t>KK4</t>
  </si>
  <si>
    <t>総務省</t>
  </si>
  <si>
    <t>（１）基本情報</t>
    <rPh sb="3" eb="5">
      <t>キホン</t>
    </rPh>
    <phoneticPr fontId="4"/>
  </si>
  <si>
    <t>総合科学技術研究機構</t>
    <rPh sb="0" eb="2">
      <t>ソウゴウ</t>
    </rPh>
    <rPh sb="2" eb="4">
      <t>カガク</t>
    </rPh>
    <rPh sb="4" eb="6">
      <t>ギジュツ</t>
    </rPh>
    <rPh sb="6" eb="8">
      <t>ケンキュウ</t>
    </rPh>
    <rPh sb="8" eb="10">
      <t>キコウ</t>
    </rPh>
    <phoneticPr fontId="4"/>
  </si>
  <si>
    <t>人間科学研究所</t>
    <rPh sb="0" eb="2">
      <t>ニンゲン</t>
    </rPh>
    <rPh sb="2" eb="4">
      <t>カガク</t>
    </rPh>
    <rPh sb="4" eb="7">
      <t>ケンキュウショ</t>
    </rPh>
    <phoneticPr fontId="2"/>
  </si>
  <si>
    <t>KK5</t>
  </si>
  <si>
    <t>科学技術振興機構</t>
  </si>
  <si>
    <t>フリガナ
氏名</t>
    <rPh sb="5" eb="6">
      <t>シ</t>
    </rPh>
    <rPh sb="6" eb="7">
      <t>メイ</t>
    </rPh>
    <phoneticPr fontId="4"/>
  </si>
  <si>
    <t>姓（Family)</t>
    <rPh sb="0" eb="1">
      <t>セイ</t>
    </rPh>
    <phoneticPr fontId="4"/>
  </si>
  <si>
    <t>名(First)</t>
    <rPh sb="0" eb="1">
      <t>メイ</t>
    </rPh>
    <phoneticPr fontId="4"/>
  </si>
  <si>
    <t>ミドル(Middle)</t>
    <phoneticPr fontId="4"/>
  </si>
  <si>
    <t>OIC総合研究機構</t>
    <rPh sb="3" eb="5">
      <t>ソウゴウ</t>
    </rPh>
    <rPh sb="5" eb="7">
      <t>ケンキュウ</t>
    </rPh>
    <rPh sb="7" eb="9">
      <t>キコウ</t>
    </rPh>
    <phoneticPr fontId="2"/>
  </si>
  <si>
    <t>歴史都市防災研究所</t>
    <rPh sb="6" eb="9">
      <t>ケンキュウショ</t>
    </rPh>
    <phoneticPr fontId="2"/>
  </si>
  <si>
    <t>KK6</t>
  </si>
  <si>
    <t>新エネルギー・産業技術総合開発機構</t>
  </si>
  <si>
    <t>フリガナ</t>
    <phoneticPr fontId="4"/>
  </si>
  <si>
    <t>アート・リサーチセンター</t>
  </si>
  <si>
    <t>KK7</t>
  </si>
  <si>
    <t>国立研究開発法人情報通信研究機構</t>
  </si>
  <si>
    <t>漢　字</t>
    <rPh sb="0" eb="1">
      <t>カン</t>
    </rPh>
    <rPh sb="2" eb="3">
      <t>ジ</t>
    </rPh>
    <phoneticPr fontId="4"/>
  </si>
  <si>
    <t>白川静記念東洋文字文化研究所</t>
  </si>
  <si>
    <t>KK8</t>
  </si>
  <si>
    <t>国際協力機構</t>
  </si>
  <si>
    <t xml:space="preserve">生年月日 </t>
    <rPh sb="0" eb="2">
      <t>セイネン</t>
    </rPh>
    <rPh sb="2" eb="4">
      <t>ガッピ</t>
    </rPh>
    <phoneticPr fontId="4"/>
  </si>
  <si>
    <t>西暦</t>
    <rPh sb="0" eb="2">
      <t>セイレキ</t>
    </rPh>
    <phoneticPr fontId="4"/>
  </si>
  <si>
    <t>コリア研究センター</t>
  </si>
  <si>
    <t>KK9</t>
  </si>
  <si>
    <t>国土技術政策総合研究所</t>
  </si>
  <si>
    <t xml:space="preserve">性別 </t>
    <phoneticPr fontId="4"/>
  </si>
  <si>
    <t>間文化現象学研究センター</t>
  </si>
  <si>
    <t>KK10</t>
  </si>
  <si>
    <t>受託研究</t>
  </si>
  <si>
    <t xml:space="preserve">年齢 </t>
    <rPh sb="0" eb="2">
      <t>ネンレイ</t>
    </rPh>
    <phoneticPr fontId="4"/>
  </si>
  <si>
    <t>歳</t>
    <rPh sb="0" eb="1">
      <t>サイ</t>
    </rPh>
    <phoneticPr fontId="4"/>
  </si>
  <si>
    <t>（任用開始時点での年齢）</t>
    <phoneticPr fontId="4"/>
  </si>
  <si>
    <t>ゲーム研究センター</t>
  </si>
  <si>
    <t>KK11</t>
  </si>
  <si>
    <t>学外共同研究</t>
  </si>
  <si>
    <t>住所（継続者のみ）</t>
    <rPh sb="0" eb="2">
      <t>ジュウショ</t>
    </rPh>
    <rPh sb="3" eb="5">
      <t>ケイゾク</t>
    </rPh>
    <rPh sb="5" eb="6">
      <t>シャ</t>
    </rPh>
    <phoneticPr fontId="4"/>
  </si>
  <si>
    <t>〒</t>
    <phoneticPr fontId="4"/>
  </si>
  <si>
    <t>環太平洋文明研究センター</t>
    <rPh sb="0" eb="4">
      <t>カンタイヘイヨウ</t>
    </rPh>
    <rPh sb="4" eb="6">
      <t>ブンメイ</t>
    </rPh>
    <rPh sb="6" eb="8">
      <t>ケンキュウ</t>
    </rPh>
    <phoneticPr fontId="2"/>
  </si>
  <si>
    <t>KK12</t>
  </si>
  <si>
    <t>奨学寄附金</t>
  </si>
  <si>
    <t>新規・継続の別</t>
    <rPh sb="3" eb="5">
      <t>ケイゾク</t>
    </rPh>
    <phoneticPr fontId="4"/>
  </si>
  <si>
    <t>新規</t>
    <rPh sb="0" eb="2">
      <t>シンキ</t>
    </rPh>
    <phoneticPr fontId="4"/>
  </si>
  <si>
    <t>継続 （</t>
    <rPh sb="0" eb="2">
      <t>ケイゾク</t>
    </rPh>
    <phoneticPr fontId="4"/>
  </si>
  <si>
    <t>年目）</t>
    <rPh sb="0" eb="1">
      <t>ネン</t>
    </rPh>
    <rPh sb="1" eb="2">
      <t>メ</t>
    </rPh>
    <phoneticPr fontId="4"/>
  </si>
  <si>
    <t>*更新上限</t>
    <rPh sb="1" eb="3">
      <t>コウシン</t>
    </rPh>
    <rPh sb="3" eb="5">
      <t>ジョウゲン</t>
    </rPh>
    <phoneticPr fontId="4"/>
  </si>
  <si>
    <t>年まで</t>
    <rPh sb="0" eb="1">
      <t>ネン</t>
    </rPh>
    <phoneticPr fontId="4"/>
  </si>
  <si>
    <t>（年齢上限</t>
    <rPh sb="1" eb="3">
      <t>ネンレイ</t>
    </rPh>
    <rPh sb="3" eb="5">
      <t>ジョウゲン</t>
    </rPh>
    <phoneticPr fontId="4"/>
  </si>
  <si>
    <t>70歳）</t>
    <rPh sb="2" eb="3">
      <t>サイ</t>
    </rPh>
    <phoneticPr fontId="4"/>
  </si>
  <si>
    <t>加藤周一現代思想研究センター</t>
  </si>
  <si>
    <t>KK13</t>
  </si>
  <si>
    <t>研究資金繰越管理</t>
  </si>
  <si>
    <t>本務・兼務の別</t>
    <rPh sb="0" eb="2">
      <t>ホンム</t>
    </rPh>
    <rPh sb="3" eb="5">
      <t>ケンム</t>
    </rPh>
    <rPh sb="6" eb="7">
      <t>ベツ</t>
    </rPh>
    <phoneticPr fontId="4"/>
  </si>
  <si>
    <t>本務</t>
    <rPh sb="0" eb="2">
      <t>ホンム</t>
    </rPh>
    <phoneticPr fontId="4"/>
  </si>
  <si>
    <r>
      <t>教職員番号</t>
    </r>
    <r>
      <rPr>
        <b/>
        <sz val="10"/>
        <rFont val="ＭＳ Ｐ明朝"/>
        <family val="1"/>
        <charset val="128"/>
      </rPr>
      <t>（既取得者のみ）</t>
    </r>
    <rPh sb="6" eb="7">
      <t>スデ</t>
    </rPh>
    <rPh sb="7" eb="10">
      <t>シュトクシャ</t>
    </rPh>
    <phoneticPr fontId="4"/>
  </si>
  <si>
    <t>連絡先</t>
    <phoneticPr fontId="4"/>
  </si>
  <si>
    <t>建物/フロア/部屋名（学内者のみ）：</t>
    <rPh sb="0" eb="2">
      <t>タテモノ</t>
    </rPh>
    <rPh sb="7" eb="9">
      <t>ヘヤ</t>
    </rPh>
    <rPh sb="9" eb="10">
      <t>メイ</t>
    </rPh>
    <rPh sb="11" eb="13">
      <t>ガクナイ</t>
    </rPh>
    <rPh sb="13" eb="14">
      <t>シャ</t>
    </rPh>
    <phoneticPr fontId="4"/>
  </si>
  <si>
    <t>社会システム研究所</t>
  </si>
  <si>
    <t>携帯：</t>
    <rPh sb="0" eb="2">
      <t>ケイタイ</t>
    </rPh>
    <phoneticPr fontId="4"/>
  </si>
  <si>
    <t>内線：</t>
    <rPh sb="0" eb="2">
      <t>ナイセン</t>
    </rPh>
    <phoneticPr fontId="4"/>
  </si>
  <si>
    <t>ファイナンス研究センター</t>
  </si>
  <si>
    <t>Ｅmail:</t>
    <phoneticPr fontId="4"/>
  </si>
  <si>
    <t>外為法に基づく事前確認</t>
    <rPh sb="0" eb="3">
      <t>ガイタメホウ</t>
    </rPh>
    <rPh sb="4" eb="5">
      <t>モト</t>
    </rPh>
    <rPh sb="7" eb="9">
      <t>ジゼン</t>
    </rPh>
    <rPh sb="9" eb="11">
      <t>カクニン</t>
    </rPh>
    <phoneticPr fontId="4"/>
  </si>
  <si>
    <t>未実施</t>
    <rPh sb="0" eb="3">
      <t>ミジッシ</t>
    </rPh>
    <phoneticPr fontId="4"/>
  </si>
  <si>
    <t>実施</t>
    <rPh sb="0" eb="2">
      <t>ジッシ</t>
    </rPh>
    <phoneticPr fontId="4"/>
  </si>
  <si>
    <t>理工学研究所</t>
  </si>
  <si>
    <t>（2）契約条件　　　　下記の任用条件にて、候補者本人の承諾を得ました。　　　　</t>
    <phoneticPr fontId="4"/>
  </si>
  <si>
    <t>ＳＲセンター</t>
  </si>
  <si>
    <t xml:space="preserve">研究機構   
</t>
    <phoneticPr fontId="4"/>
  </si>
  <si>
    <t>ＶＬＳＩセンター</t>
  </si>
  <si>
    <t>配属研究所/研究センター　</t>
    <rPh sb="6" eb="8">
      <t>ケンキュウ</t>
    </rPh>
    <phoneticPr fontId="4"/>
  </si>
  <si>
    <t>教授</t>
    <rPh sb="0" eb="2">
      <t>キョウジュ</t>
    </rPh>
    <phoneticPr fontId="4"/>
  </si>
  <si>
    <t>准教授</t>
    <rPh sb="0" eb="3">
      <t>ジュンキョウジュ</t>
    </rPh>
    <phoneticPr fontId="4"/>
  </si>
  <si>
    <t>助教</t>
    <rPh sb="0" eb="1">
      <t>ジョ</t>
    </rPh>
    <rPh sb="1" eb="2">
      <t>キョウ</t>
    </rPh>
    <phoneticPr fontId="4"/>
  </si>
  <si>
    <t>（奨学寄附金を原資とする寄附研究に従事する教授または准教授は、チェアプロフェッサーと称することができる。）</t>
    <rPh sb="1" eb="3">
      <t>ショウガク</t>
    </rPh>
    <rPh sb="3" eb="6">
      <t>キフキン</t>
    </rPh>
    <rPh sb="7" eb="9">
      <t>ゲンシ</t>
    </rPh>
    <rPh sb="12" eb="14">
      <t>キフ</t>
    </rPh>
    <rPh sb="14" eb="16">
      <t>ケンキュウ</t>
    </rPh>
    <rPh sb="17" eb="19">
      <t>ジュウジ</t>
    </rPh>
    <rPh sb="21" eb="23">
      <t>キョウジュ</t>
    </rPh>
    <rPh sb="26" eb="27">
      <t>ジュン</t>
    </rPh>
    <rPh sb="27" eb="29">
      <t>キョウジュ</t>
    </rPh>
    <rPh sb="42" eb="43">
      <t>ショウ</t>
    </rPh>
    <phoneticPr fontId="4"/>
  </si>
  <si>
    <t>防災フロンティア研究センター</t>
  </si>
  <si>
    <t>所属キャンパス／実際の勤務場所</t>
    <rPh sb="0" eb="2">
      <t>ショゾク</t>
    </rPh>
    <rPh sb="8" eb="10">
      <t>ジッサイ</t>
    </rPh>
    <rPh sb="11" eb="15">
      <t>キンムバショ</t>
    </rPh>
    <phoneticPr fontId="4"/>
  </si>
  <si>
    <t>／実際の勤務場所</t>
    <rPh sb="4" eb="6">
      <t>キンム</t>
    </rPh>
    <phoneticPr fontId="4"/>
  </si>
  <si>
    <t>任用期間（年度ごと）</t>
    <rPh sb="5" eb="7">
      <t>ネンド</t>
    </rPh>
    <phoneticPr fontId="4"/>
  </si>
  <si>
    <t>～</t>
    <phoneticPr fontId="4"/>
  </si>
  <si>
    <t>／</t>
    <phoneticPr fontId="4"/>
  </si>
  <si>
    <t>1.条件変更開始月：</t>
  </si>
  <si>
    <t>任用原資（資金名）</t>
    <rPh sb="5" eb="7">
      <t>シキン</t>
    </rPh>
    <rPh sb="7" eb="8">
      <t>メイ</t>
    </rPh>
    <phoneticPr fontId="4"/>
  </si>
  <si>
    <t>本学予算（</t>
    <rPh sb="0" eb="2">
      <t>ホンガク</t>
    </rPh>
    <rPh sb="2" eb="4">
      <t>ヨサン</t>
    </rPh>
    <phoneticPr fontId="4"/>
  </si>
  <si>
    <t>）</t>
    <phoneticPr fontId="4"/>
  </si>
  <si>
    <t>学外資金（</t>
    <rPh sb="0" eb="2">
      <t>ガクガイ</t>
    </rPh>
    <rPh sb="2" eb="4">
      <t>シキン</t>
    </rPh>
    <phoneticPr fontId="4"/>
  </si>
  <si>
    <t>該当事業名</t>
    <phoneticPr fontId="4"/>
  </si>
  <si>
    <t>創薬科学研究センター</t>
  </si>
  <si>
    <t>当該事業代表者名
（所属・職位・氏名）</t>
    <phoneticPr fontId="4"/>
  </si>
  <si>
    <t>所属：</t>
    <phoneticPr fontId="4"/>
  </si>
  <si>
    <t>職位：</t>
    <phoneticPr fontId="4"/>
  </si>
  <si>
    <t>氏名：</t>
    <phoneticPr fontId="4"/>
  </si>
  <si>
    <t>研究テーマ(※30文字以内)</t>
    <phoneticPr fontId="4"/>
  </si>
  <si>
    <t>就業規則</t>
    <rPh sb="0" eb="2">
      <t>シュウギョウ</t>
    </rPh>
    <rPh sb="2" eb="4">
      <t>キソク</t>
    </rPh>
    <phoneticPr fontId="4"/>
  </si>
  <si>
    <t>立命館大学有期雇用研究教員就業規則に基づく</t>
    <rPh sb="5" eb="7">
      <t>ユウキ</t>
    </rPh>
    <rPh sb="7" eb="9">
      <t>コヨウ</t>
    </rPh>
    <rPh sb="9" eb="11">
      <t>ケンキュウ</t>
    </rPh>
    <rPh sb="11" eb="13">
      <t>キョウイン</t>
    </rPh>
    <rPh sb="13" eb="15">
      <t>シュウギョウ</t>
    </rPh>
    <rPh sb="15" eb="17">
      <t>キソク</t>
    </rPh>
    <rPh sb="18" eb="19">
      <t>モト</t>
    </rPh>
    <phoneticPr fontId="4"/>
  </si>
  <si>
    <t>給与規程</t>
    <rPh sb="0" eb="2">
      <t>キュウヨ</t>
    </rPh>
    <rPh sb="2" eb="4">
      <t>キテイ</t>
    </rPh>
    <phoneticPr fontId="4"/>
  </si>
  <si>
    <t>立命館大学有期雇用研究教員給与規程に基づき支給する</t>
    <rPh sb="5" eb="7">
      <t>ユウキ</t>
    </rPh>
    <rPh sb="7" eb="9">
      <t>コヨウ</t>
    </rPh>
    <rPh sb="9" eb="11">
      <t>ケンキュウ</t>
    </rPh>
    <rPh sb="11" eb="13">
      <t>キョウイン</t>
    </rPh>
    <rPh sb="13" eb="15">
      <t>キュウヨ</t>
    </rPh>
    <rPh sb="15" eb="17">
      <t>キテイ</t>
    </rPh>
    <rPh sb="18" eb="19">
      <t>モト</t>
    </rPh>
    <rPh sb="21" eb="23">
      <t>シキュウ</t>
    </rPh>
    <phoneticPr fontId="4"/>
  </si>
  <si>
    <t>本俸</t>
    <rPh sb="0" eb="2">
      <t>ホンポウ</t>
    </rPh>
    <phoneticPr fontId="4"/>
  </si>
  <si>
    <t>別表2</t>
    <rPh sb="0" eb="2">
      <t>ベッピョウ</t>
    </rPh>
    <phoneticPr fontId="4"/>
  </si>
  <si>
    <t>年額本俸等級</t>
    <rPh sb="0" eb="2">
      <t>ネンガク</t>
    </rPh>
    <rPh sb="2" eb="4">
      <t>ホンポウ</t>
    </rPh>
    <rPh sb="4" eb="6">
      <t>トウキュウ</t>
    </rPh>
    <phoneticPr fontId="4"/>
  </si>
  <si>
    <t>円</t>
    <rPh sb="0" eb="1">
      <t>エン</t>
    </rPh>
    <phoneticPr fontId="4"/>
  </si>
  <si>
    <t>（月額</t>
    <rPh sb="1" eb="3">
      <t>ゲツガク</t>
    </rPh>
    <phoneticPr fontId="4"/>
  </si>
  <si>
    <t>円）</t>
    <rPh sb="0" eb="1">
      <t>エン</t>
    </rPh>
    <phoneticPr fontId="4"/>
  </si>
  <si>
    <t>システム視覚科学研究センター</t>
  </si>
  <si>
    <t>賞与</t>
    <rPh sb="0" eb="2">
      <t>ショウヨ</t>
    </rPh>
    <phoneticPr fontId="4"/>
  </si>
  <si>
    <t>支給しない</t>
    <rPh sb="0" eb="2">
      <t>シキュウ</t>
    </rPh>
    <phoneticPr fontId="4"/>
  </si>
  <si>
    <t>先端ICTメディカル•ヘルスケア研究センター</t>
  </si>
  <si>
    <t>通勤手当</t>
    <rPh sb="0" eb="2">
      <t>ツウキン</t>
    </rPh>
    <rPh sb="2" eb="4">
      <t>テアテ</t>
    </rPh>
    <phoneticPr fontId="4"/>
  </si>
  <si>
    <t>個人研究手当</t>
    <rPh sb="0" eb="2">
      <t>コジン</t>
    </rPh>
    <rPh sb="2" eb="4">
      <t>ケンキュウ</t>
    </rPh>
    <rPh sb="4" eb="6">
      <t>テアテ</t>
    </rPh>
    <phoneticPr fontId="4"/>
  </si>
  <si>
    <t>赴任旅費手当</t>
    <rPh sb="0" eb="2">
      <t>フニン</t>
    </rPh>
    <rPh sb="2" eb="4">
      <t>リョヒ</t>
    </rPh>
    <rPh sb="4" eb="6">
      <t>テアテ</t>
    </rPh>
    <phoneticPr fontId="4"/>
  </si>
  <si>
    <t>その他諸手当</t>
    <rPh sb="2" eb="3">
      <t>タ</t>
    </rPh>
    <rPh sb="3" eb="4">
      <t>ショ</t>
    </rPh>
    <rPh sb="4" eb="6">
      <t>テアテ</t>
    </rPh>
    <phoneticPr fontId="4"/>
  </si>
  <si>
    <t>立命館大学有期雇用研究教員給与規程に基づく</t>
    <rPh sb="5" eb="7">
      <t>ユウキ</t>
    </rPh>
    <rPh sb="7" eb="9">
      <t>コヨウ</t>
    </rPh>
    <rPh sb="9" eb="11">
      <t>ケンキュウ</t>
    </rPh>
    <rPh sb="11" eb="13">
      <t>キョウイン</t>
    </rPh>
    <rPh sb="13" eb="15">
      <t>キュウヨ</t>
    </rPh>
    <rPh sb="15" eb="17">
      <t>キテイ</t>
    </rPh>
    <rPh sb="18" eb="19">
      <t>モト</t>
    </rPh>
    <phoneticPr fontId="4"/>
  </si>
  <si>
    <t>私学共済</t>
    <phoneticPr fontId="4"/>
  </si>
  <si>
    <t>適用する</t>
    <rPh sb="0" eb="2">
      <t>テキヨウ</t>
    </rPh>
    <phoneticPr fontId="4"/>
  </si>
  <si>
    <t>雇用保険</t>
    <phoneticPr fontId="4"/>
  </si>
  <si>
    <t>その他条件</t>
    <rPh sb="2" eb="3">
      <t>タ</t>
    </rPh>
    <rPh sb="3" eb="5">
      <t>ジョウケン</t>
    </rPh>
    <phoneticPr fontId="4"/>
  </si>
  <si>
    <t>専念義務</t>
    <rPh sb="0" eb="2">
      <t>センネン</t>
    </rPh>
    <rPh sb="2" eb="4">
      <t>ギム</t>
    </rPh>
    <phoneticPr fontId="4"/>
  </si>
  <si>
    <t>無</t>
    <rPh sb="0" eb="1">
      <t>ナ</t>
    </rPh>
    <phoneticPr fontId="4"/>
  </si>
  <si>
    <t>有</t>
    <rPh sb="0" eb="1">
      <t>アリ</t>
    </rPh>
    <phoneticPr fontId="4"/>
  </si>
  <si>
    <t>（有無については、配分元の執行基準を確認すること）</t>
    <rPh sb="1" eb="3">
      <t>ウム</t>
    </rPh>
    <rPh sb="9" eb="11">
      <t>ハイブン</t>
    </rPh>
    <rPh sb="11" eb="12">
      <t>モト</t>
    </rPh>
    <rPh sb="13" eb="15">
      <t>シッコウ</t>
    </rPh>
    <rPh sb="15" eb="17">
      <t>キジュン</t>
    </rPh>
    <rPh sb="18" eb="20">
      <t>カクニン</t>
    </rPh>
    <phoneticPr fontId="4"/>
  </si>
  <si>
    <t>その他</t>
    <rPh sb="2" eb="3">
      <t>タ</t>
    </rPh>
    <phoneticPr fontId="4"/>
  </si>
  <si>
    <t>サステイナビリティ学研究センター</t>
  </si>
  <si>
    <t>アジア・日本研究所</t>
    <rPh sb="4" eb="6">
      <t>ニホン</t>
    </rPh>
    <rPh sb="6" eb="9">
      <t>ケンキュウショ</t>
    </rPh>
    <phoneticPr fontId="4"/>
  </si>
  <si>
    <t xml:space="preserve"> (以下事務局使用欄)</t>
    <rPh sb="7" eb="9">
      <t>シヨウ</t>
    </rPh>
    <phoneticPr fontId="4"/>
  </si>
  <si>
    <t>事務担当者</t>
    <rPh sb="0" eb="2">
      <t>ジム</t>
    </rPh>
    <rPh sb="2" eb="5">
      <t>タントウシャ</t>
    </rPh>
    <phoneticPr fontId="4"/>
  </si>
  <si>
    <t>リサーチオフィス</t>
    <phoneticPr fontId="4"/>
  </si>
  <si>
    <t>添付点検</t>
    <phoneticPr fontId="4"/>
  </si>
  <si>
    <t>外国籍の場合：</t>
    <rPh sb="0" eb="2">
      <t>ガイコク</t>
    </rPh>
    <rPh sb="2" eb="3">
      <t>セキ</t>
    </rPh>
    <rPh sb="4" eb="6">
      <t>バアイ</t>
    </rPh>
    <phoneticPr fontId="4"/>
  </si>
  <si>
    <t>パスポート複写*</t>
    <phoneticPr fontId="4"/>
  </si>
  <si>
    <r>
      <t>在留カード両面複写*　</t>
    </r>
    <r>
      <rPr>
        <sz val="11"/>
        <rFont val="ＭＳ Ｐ明朝"/>
        <family val="1"/>
        <charset val="128"/>
      </rPr>
      <t>(*未取得の場合は雇用開始日までに必ず提出のこと）</t>
    </r>
    <phoneticPr fontId="4"/>
  </si>
  <si>
    <t>会議上程日程</t>
    <phoneticPr fontId="4"/>
  </si>
  <si>
    <t>研究部会議</t>
    <rPh sb="0" eb="2">
      <t>ケンキュウ</t>
    </rPh>
    <rPh sb="2" eb="4">
      <t>ブカイ</t>
    </rPh>
    <rPh sb="4" eb="5">
      <t>ギ</t>
    </rPh>
    <phoneticPr fontId="4"/>
  </si>
  <si>
    <t>　　　　　　年　　　　　　月　　　　　　日</t>
    <rPh sb="6" eb="7">
      <t>ネン</t>
    </rPh>
    <rPh sb="13" eb="14">
      <t>ガツ</t>
    </rPh>
    <rPh sb="20" eb="21">
      <t>ニチ</t>
    </rPh>
    <phoneticPr fontId="4"/>
  </si>
  <si>
    <t>運営委員会</t>
    <rPh sb="0" eb="2">
      <t>ウンエイ</t>
    </rPh>
    <rPh sb="2" eb="5">
      <t>イインカイ</t>
    </rPh>
    <phoneticPr fontId="4"/>
  </si>
  <si>
    <t>【審議】</t>
    <rPh sb="1" eb="3">
      <t>シンギ</t>
    </rPh>
    <phoneticPr fontId="4"/>
  </si>
  <si>
    <t>中東・イスラーム研究センター</t>
    <rPh sb="0" eb="2">
      <t>チュウトウ</t>
    </rPh>
    <rPh sb="8" eb="10">
      <t>ケンキュウ</t>
    </rPh>
    <phoneticPr fontId="4"/>
  </si>
  <si>
    <t>人事委員会</t>
    <rPh sb="0" eb="2">
      <t>ジンジ</t>
    </rPh>
    <rPh sb="2" eb="5">
      <t>イインカイ</t>
    </rPh>
    <phoneticPr fontId="4"/>
  </si>
  <si>
    <t>　　　　　　年　　　　　　月　　　　　　日</t>
  </si>
  <si>
    <t>大学協議会</t>
    <rPh sb="0" eb="2">
      <t>ダイガク</t>
    </rPh>
    <rPh sb="2" eb="5">
      <t>キョウギカイ</t>
    </rPh>
    <phoneticPr fontId="4"/>
  </si>
  <si>
    <t>【議決】</t>
    <rPh sb="1" eb="3">
      <t>ギケツ</t>
    </rPh>
    <phoneticPr fontId="4"/>
  </si>
  <si>
    <t>（※新任のみ）</t>
    <rPh sb="2" eb="4">
      <t>シンニン</t>
    </rPh>
    <phoneticPr fontId="4"/>
  </si>
  <si>
    <t>琵琶湖・環境イノベーション研究センター</t>
  </si>
  <si>
    <t>直近の任用実績</t>
    <rPh sb="0" eb="2">
      <t>チョッキン</t>
    </rPh>
    <rPh sb="3" eb="5">
      <t>ニンヨウ</t>
    </rPh>
    <rPh sb="5" eb="7">
      <t>ジッセキ</t>
    </rPh>
    <phoneticPr fontId="4"/>
  </si>
  <si>
    <t>所属　　　：</t>
    <phoneticPr fontId="4"/>
  </si>
  <si>
    <t>バイオメディカルエンジニアリング研究センター</t>
  </si>
  <si>
    <t>雇用種別：</t>
    <rPh sb="0" eb="2">
      <t>コヨウ</t>
    </rPh>
    <rPh sb="2" eb="4">
      <t>シュベツ</t>
    </rPh>
    <phoneticPr fontId="4"/>
  </si>
  <si>
    <t>任用期間</t>
    <rPh sb="0" eb="2">
      <t>ニンヨウ</t>
    </rPh>
    <rPh sb="2" eb="4">
      <t>キカン</t>
    </rPh>
    <phoneticPr fontId="4"/>
  </si>
  <si>
    <t>　　　　年　　　月　　　日</t>
    <rPh sb="4" eb="5">
      <t>ネン</t>
    </rPh>
    <rPh sb="8" eb="9">
      <t>ガツ</t>
    </rPh>
    <rPh sb="12" eb="13">
      <t>ヒ</t>
    </rPh>
    <phoneticPr fontId="4"/>
  </si>
  <si>
    <t>　　　　年　　　月　　　日</t>
    <phoneticPr fontId="4"/>
  </si>
  <si>
    <t>知能化社会デザイン研究センター</t>
  </si>
  <si>
    <t>通算雇用年数/更新の有無</t>
    <rPh sb="0" eb="2">
      <t>ツウサン</t>
    </rPh>
    <rPh sb="2" eb="4">
      <t>コヨウ</t>
    </rPh>
    <rPh sb="4" eb="6">
      <t>ネンスウ</t>
    </rPh>
    <rPh sb="7" eb="9">
      <t>コウシン</t>
    </rPh>
    <rPh sb="10" eb="12">
      <t>ウム</t>
    </rPh>
    <phoneticPr fontId="4"/>
  </si>
  <si>
    <t>通算雇用年数　：</t>
    <rPh sb="0" eb="2">
      <t>ツウサン</t>
    </rPh>
    <rPh sb="2" eb="4">
      <t>コヨウ</t>
    </rPh>
    <rPh sb="4" eb="6">
      <t>ネンスウ</t>
    </rPh>
    <phoneticPr fontId="4"/>
  </si>
  <si>
    <t>年目</t>
    <rPh sb="0" eb="1">
      <t>ネン</t>
    </rPh>
    <rPh sb="1" eb="2">
      <t>メ</t>
    </rPh>
    <phoneticPr fontId="4"/>
  </si>
  <si>
    <t>更新　：</t>
    <rPh sb="0" eb="2">
      <t>コウシン</t>
    </rPh>
    <phoneticPr fontId="4"/>
  </si>
  <si>
    <t>備　考</t>
    <phoneticPr fontId="4"/>
  </si>
  <si>
    <t>機構事務局</t>
    <rPh sb="0" eb="2">
      <t>キコウ</t>
    </rPh>
    <rPh sb="2" eb="5">
      <t>ジムキョク</t>
    </rPh>
    <phoneticPr fontId="4"/>
  </si>
  <si>
    <t>PJ/資金管理</t>
    <rPh sb="3" eb="5">
      <t>シキン</t>
    </rPh>
    <rPh sb="5" eb="7">
      <t>カンリ</t>
    </rPh>
    <phoneticPr fontId="4"/>
  </si>
  <si>
    <t>ﾘｴｿﾞﾝ/推進</t>
    <rPh sb="6" eb="8">
      <t>スイシン</t>
    </rPh>
    <phoneticPr fontId="4"/>
  </si>
  <si>
    <t>法政基盤研究センター</t>
    <rPh sb="0" eb="2">
      <t>ホウセイ</t>
    </rPh>
    <rPh sb="2" eb="4">
      <t>キバン</t>
    </rPh>
    <rPh sb="4" eb="6">
      <t>ケンキュウ</t>
    </rPh>
    <phoneticPr fontId="4"/>
  </si>
  <si>
    <t>研究教員資金計画書</t>
    <rPh sb="4" eb="6">
      <t>シキン</t>
    </rPh>
    <rPh sb="6" eb="9">
      <t>ケイカクショ</t>
    </rPh>
    <phoneticPr fontId="4"/>
  </si>
  <si>
    <t>下記候補者任用に必要な経費概算見込み額を確認しました。任用に係る資金計画は以下の通りです。</t>
    <rPh sb="0" eb="2">
      <t>カキ</t>
    </rPh>
    <rPh sb="2" eb="5">
      <t>コウホシャ</t>
    </rPh>
    <rPh sb="5" eb="6">
      <t>ニン</t>
    </rPh>
    <rPh sb="6" eb="7">
      <t>ヨウ</t>
    </rPh>
    <rPh sb="8" eb="10">
      <t>ヒツヨウ</t>
    </rPh>
    <rPh sb="11" eb="13">
      <t>ケイヒ</t>
    </rPh>
    <rPh sb="13" eb="15">
      <t>ガイサン</t>
    </rPh>
    <rPh sb="15" eb="17">
      <t>ミコ</t>
    </rPh>
    <rPh sb="18" eb="19">
      <t>ガク</t>
    </rPh>
    <rPh sb="20" eb="22">
      <t>カクニン</t>
    </rPh>
    <rPh sb="27" eb="28">
      <t>ニン</t>
    </rPh>
    <rPh sb="28" eb="29">
      <t>ヨウ</t>
    </rPh>
    <rPh sb="30" eb="31">
      <t>カカワ</t>
    </rPh>
    <rPh sb="32" eb="34">
      <t>シキン</t>
    </rPh>
    <rPh sb="34" eb="36">
      <t>ケイカク</t>
    </rPh>
    <rPh sb="37" eb="39">
      <t>イカ</t>
    </rPh>
    <rPh sb="40" eb="41">
      <t>トオ</t>
    </rPh>
    <phoneticPr fontId="4"/>
  </si>
  <si>
    <t>期中で原資の変更がある場合は、必ず最新の書類を提出してください。</t>
    <phoneticPr fontId="4"/>
  </si>
  <si>
    <t>任用候補者</t>
    <rPh sb="0" eb="1">
      <t>ニン</t>
    </rPh>
    <rPh sb="1" eb="2">
      <t>ヨウ</t>
    </rPh>
    <rPh sb="2" eb="5">
      <t>コウホシャ</t>
    </rPh>
    <phoneticPr fontId="4"/>
  </si>
  <si>
    <t>教職員番号（既取得者のみ）</t>
    <rPh sb="6" eb="7">
      <t>スデ</t>
    </rPh>
    <rPh sb="7" eb="10">
      <t>シュトクシャ</t>
    </rPh>
    <phoneticPr fontId="4"/>
  </si>
  <si>
    <t xml:space="preserve">研究機構   </t>
    <phoneticPr fontId="4"/>
  </si>
  <si>
    <t>更新 （</t>
    <rPh sb="0" eb="2">
      <t>コウシン</t>
    </rPh>
    <phoneticPr fontId="4"/>
  </si>
  <si>
    <t>（年齢上限70歳）</t>
    <rPh sb="1" eb="3">
      <t>ネンレイ</t>
    </rPh>
    <rPh sb="3" eb="5">
      <t>ジョウゲン</t>
    </rPh>
    <phoneticPr fontId="4"/>
  </si>
  <si>
    <r>
      <t>資金計画</t>
    </r>
    <r>
      <rPr>
        <sz val="12"/>
        <rFont val="ＭＳ Ｐ明朝"/>
        <family val="1"/>
        <charset val="128"/>
      </rPr>
      <t>＜その1＞</t>
    </r>
    <rPh sb="0" eb="2">
      <t>シキン</t>
    </rPh>
    <rPh sb="2" eb="4">
      <t>ケイカク</t>
    </rPh>
    <phoneticPr fontId="4"/>
  </si>
  <si>
    <t>任用原資1</t>
    <rPh sb="0" eb="2">
      <t>ニンヨウ</t>
    </rPh>
    <rPh sb="2" eb="4">
      <t>ゲンシ</t>
    </rPh>
    <phoneticPr fontId="4"/>
  </si>
  <si>
    <t>公的資金</t>
    <rPh sb="0" eb="2">
      <t>コウテキ</t>
    </rPh>
    <rPh sb="2" eb="4">
      <t>シキン</t>
    </rPh>
    <phoneticPr fontId="4"/>
  </si>
  <si>
    <t>受託研究</t>
    <rPh sb="0" eb="2">
      <t>ジュタク</t>
    </rPh>
    <rPh sb="2" eb="4">
      <t>ケンキュウ</t>
    </rPh>
    <phoneticPr fontId="4"/>
  </si>
  <si>
    <t>奨学寄附金</t>
    <rPh sb="0" eb="2">
      <t>ショウガク</t>
    </rPh>
    <rPh sb="2" eb="5">
      <t>キフキン</t>
    </rPh>
    <phoneticPr fontId="4"/>
  </si>
  <si>
    <t>他　　（</t>
    <rPh sb="0" eb="1">
      <t>ホカ</t>
    </rPh>
    <phoneticPr fontId="4"/>
  </si>
  <si>
    <t>資金元：</t>
    <rPh sb="0" eb="2">
      <t>シキン</t>
    </rPh>
    <rPh sb="2" eb="3">
      <t>モト</t>
    </rPh>
    <phoneticPr fontId="4"/>
  </si>
  <si>
    <t>文科省、学振等の機関名、奨学寄附研究の寄付者等</t>
    <rPh sb="0" eb="3">
      <t>モンカショウ</t>
    </rPh>
    <rPh sb="4" eb="5">
      <t>ガク</t>
    </rPh>
    <rPh sb="5" eb="6">
      <t>シン</t>
    </rPh>
    <rPh sb="6" eb="7">
      <t>トウ</t>
    </rPh>
    <rPh sb="8" eb="10">
      <t>キカン</t>
    </rPh>
    <rPh sb="10" eb="11">
      <t>メイ</t>
    </rPh>
    <rPh sb="12" eb="14">
      <t>ショウガク</t>
    </rPh>
    <rPh sb="14" eb="16">
      <t>キフ</t>
    </rPh>
    <rPh sb="16" eb="18">
      <t>ケンキュウ</t>
    </rPh>
    <rPh sb="19" eb="21">
      <t>キフ</t>
    </rPh>
    <rPh sb="21" eb="22">
      <t>シャ</t>
    </rPh>
    <rPh sb="22" eb="23">
      <t>トウ</t>
    </rPh>
    <phoneticPr fontId="4"/>
  </si>
  <si>
    <t>事業名：</t>
    <rPh sb="0" eb="2">
      <t>ジギョウ</t>
    </rPh>
    <rPh sb="2" eb="3">
      <t>メイ</t>
    </rPh>
    <phoneticPr fontId="4"/>
  </si>
  <si>
    <t>科研費、CREST　等々</t>
    <rPh sb="0" eb="2">
      <t>カケン</t>
    </rPh>
    <rPh sb="2" eb="3">
      <t>ヒ</t>
    </rPh>
    <rPh sb="10" eb="12">
      <t>トウトウ</t>
    </rPh>
    <phoneticPr fontId="4"/>
  </si>
  <si>
    <t>研究課題：</t>
    <rPh sb="0" eb="2">
      <t>ケンキュウ</t>
    </rPh>
    <rPh sb="2" eb="4">
      <t>カダイ</t>
    </rPh>
    <phoneticPr fontId="4"/>
  </si>
  <si>
    <t>学内事業代表者　所属・職位：</t>
    <rPh sb="0" eb="2">
      <t>ガクナイ</t>
    </rPh>
    <rPh sb="2" eb="4">
      <t>ジギョウ</t>
    </rPh>
    <rPh sb="4" eb="7">
      <t>ダイヒョウシャ</t>
    </rPh>
    <rPh sb="8" eb="10">
      <t>ショゾク</t>
    </rPh>
    <rPh sb="11" eb="13">
      <t>ショクイ</t>
    </rPh>
    <phoneticPr fontId="4"/>
  </si>
  <si>
    <t>氏名：</t>
    <rPh sb="0" eb="2">
      <t>シメイ</t>
    </rPh>
    <phoneticPr fontId="4"/>
  </si>
  <si>
    <t>研究期間：</t>
    <rPh sb="0" eb="2">
      <t>ケンキュウ</t>
    </rPh>
    <rPh sb="2" eb="4">
      <t>キカン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</si>
  <si>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</si>
  <si>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</si>
  <si>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（</t>
    <phoneticPr fontId="4"/>
  </si>
  <si>
    <t>ヶ月間</t>
    <rPh sb="1" eb="3">
      <t>ゲツカン</t>
    </rPh>
    <phoneticPr fontId="4"/>
  </si>
  <si>
    <t>ヶ月分</t>
    <rPh sb="1" eb="2">
      <t>ツキ</t>
    </rPh>
    <rPh sb="2" eb="3">
      <t>ブン</t>
    </rPh>
    <phoneticPr fontId="4"/>
  </si>
  <si>
    <t>入金状況</t>
    <rPh sb="0" eb="2">
      <t>ニュウキン</t>
    </rPh>
    <rPh sb="2" eb="4">
      <t>ジョウキョウ</t>
    </rPh>
    <phoneticPr fontId="4"/>
  </si>
  <si>
    <t>済</t>
    <rPh sb="0" eb="1">
      <t>スミ</t>
    </rPh>
    <phoneticPr fontId="4"/>
  </si>
  <si>
    <t>予定</t>
    <rPh sb="0" eb="2">
      <t>ヨテイ</t>
    </rPh>
    <phoneticPr fontId="4"/>
  </si>
  <si>
    <t>月　／</t>
    <rPh sb="0" eb="1">
      <t>ガツ</t>
    </rPh>
    <phoneticPr fontId="4"/>
  </si>
  <si>
    <t xml:space="preserve"> 決算確定後</t>
    <phoneticPr fontId="4"/>
  </si>
  <si>
    <r>
      <t>資金計画</t>
    </r>
    <r>
      <rPr>
        <sz val="12"/>
        <rFont val="ＭＳ Ｐ明朝"/>
        <family val="1"/>
        <charset val="128"/>
      </rPr>
      <t>＜その２＞</t>
    </r>
    <rPh sb="0" eb="2">
      <t>シキン</t>
    </rPh>
    <rPh sb="2" eb="4">
      <t>ケイカク</t>
    </rPh>
    <phoneticPr fontId="4"/>
  </si>
  <si>
    <t>任用原資2</t>
    <rPh sb="0" eb="2">
      <t>ニンヨウ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</si>
  <si>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＜その3＞</t>
    </r>
    <rPh sb="0" eb="2">
      <t>シキン</t>
    </rPh>
    <rPh sb="2" eb="4">
      <t>ケイカク</t>
    </rPh>
    <phoneticPr fontId="4"/>
  </si>
  <si>
    <t>任用原資3</t>
    <rPh sb="0" eb="2">
      <t>ニンヨウ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</si>
  <si>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＜その4＞</t>
    </r>
    <rPh sb="0" eb="2">
      <t>シキン</t>
    </rPh>
    <rPh sb="2" eb="4">
      <t>ケイカク</t>
    </rPh>
    <phoneticPr fontId="4"/>
  </si>
  <si>
    <t>任用原資4</t>
    <rPh sb="0" eb="2">
      <t>ニンヨウ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</si>
  <si>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＜その5＞</t>
    </r>
    <rPh sb="0" eb="2">
      <t>シキン</t>
    </rPh>
    <rPh sb="2" eb="4">
      <t>ケイカク</t>
    </rPh>
    <phoneticPr fontId="4"/>
  </si>
  <si>
    <t>任用原資5</t>
    <rPh sb="0" eb="2">
      <t>ニンヨウ</t>
    </rPh>
    <rPh sb="2" eb="4">
      <t>ゲンシ</t>
    </rPh>
    <phoneticPr fontId="4"/>
  </si>
  <si>
    <t>原資(人件費)合計</t>
    <rPh sb="0" eb="2">
      <t>ゲンシ</t>
    </rPh>
    <rPh sb="3" eb="6">
      <t>ジンケンヒ</t>
    </rPh>
    <rPh sb="7" eb="9">
      <t>ゴウケイ</t>
    </rPh>
    <phoneticPr fontId="4"/>
  </si>
  <si>
    <t>年度 必要経費概算見込み額　※下記の必要経費概算見込み額を確保してください</t>
    <rPh sb="0" eb="2">
      <t>ネンド</t>
    </rPh>
    <rPh sb="3" eb="5">
      <t>ヒツヨウ</t>
    </rPh>
    <rPh sb="5" eb="7">
      <t>ケイヒ</t>
    </rPh>
    <rPh sb="7" eb="9">
      <t>ガイサン</t>
    </rPh>
    <rPh sb="9" eb="11">
      <t>ミコ</t>
    </rPh>
    <rPh sb="12" eb="13">
      <t>ガク</t>
    </rPh>
    <rPh sb="15" eb="17">
      <t>カキ</t>
    </rPh>
    <rPh sb="18" eb="20">
      <t>ヒツヨウ</t>
    </rPh>
    <rPh sb="20" eb="22">
      <t>ケイヒ</t>
    </rPh>
    <rPh sb="22" eb="24">
      <t>ガイサン</t>
    </rPh>
    <rPh sb="24" eb="26">
      <t>ミコ</t>
    </rPh>
    <rPh sb="27" eb="28">
      <t>ガク</t>
    </rPh>
    <rPh sb="29" eb="31">
      <t>カクホ</t>
    </rPh>
    <phoneticPr fontId="4"/>
  </si>
  <si>
    <t>年度任用月数</t>
    <rPh sb="0" eb="2">
      <t>ネンド</t>
    </rPh>
    <rPh sb="2" eb="3">
      <t>ニン</t>
    </rPh>
    <rPh sb="3" eb="4">
      <t>ヨウ</t>
    </rPh>
    <rPh sb="4" eb="6">
      <t>ツキスウ</t>
    </rPh>
    <phoneticPr fontId="4"/>
  </si>
  <si>
    <t>※条件変更の場合は、任用月数を修正してください</t>
    <rPh sb="1" eb="3">
      <t>ジョウケン</t>
    </rPh>
    <rPh sb="3" eb="5">
      <t>ヘンコウ</t>
    </rPh>
    <rPh sb="6" eb="8">
      <t>バアイ</t>
    </rPh>
    <rPh sb="10" eb="12">
      <t>ニンヨウ</t>
    </rPh>
    <rPh sb="12" eb="13">
      <t>ゲツ</t>
    </rPh>
    <rPh sb="13" eb="14">
      <t>スウ</t>
    </rPh>
    <rPh sb="15" eb="17">
      <t>シュウセイ</t>
    </rPh>
    <phoneticPr fontId="4"/>
  </si>
  <si>
    <t>給与額</t>
    <rPh sb="2" eb="3">
      <t>ガク</t>
    </rPh>
    <phoneticPr fontId="4"/>
  </si>
  <si>
    <t>年俸</t>
    <rPh sb="0" eb="2">
      <t>ネンポウ</t>
    </rPh>
    <phoneticPr fontId="4"/>
  </si>
  <si>
    <t>円（税込）</t>
    <rPh sb="0" eb="1">
      <t>エン</t>
    </rPh>
    <rPh sb="2" eb="4">
      <t>ゼイコミ</t>
    </rPh>
    <phoneticPr fontId="4"/>
  </si>
  <si>
    <t>立命館大学有期雇用研究教員給与規程 別表２ 等級</t>
    <rPh sb="0" eb="2">
      <t>リツメイ</t>
    </rPh>
    <rPh sb="2" eb="3">
      <t>カン</t>
    </rPh>
    <rPh sb="3" eb="5">
      <t>ダイガク</t>
    </rPh>
    <rPh sb="5" eb="7">
      <t>ユウキ</t>
    </rPh>
    <rPh sb="7" eb="9">
      <t>コヨウ</t>
    </rPh>
    <rPh sb="9" eb="11">
      <t>ケンキュウ</t>
    </rPh>
    <rPh sb="11" eb="13">
      <t>キョウイン</t>
    </rPh>
    <rPh sb="13" eb="15">
      <t>キュウヨ</t>
    </rPh>
    <rPh sb="15" eb="17">
      <t>キテイ</t>
    </rPh>
    <rPh sb="18" eb="20">
      <t>ベッピョウ</t>
    </rPh>
    <rPh sb="22" eb="24">
      <t>トウキュウ</t>
    </rPh>
    <phoneticPr fontId="4"/>
  </si>
  <si>
    <t>総額</t>
    <rPh sb="0" eb="2">
      <t>ソウガク</t>
    </rPh>
    <phoneticPr fontId="4"/>
  </si>
  <si>
    <t>円（月額×任用月数）</t>
    <rPh sb="0" eb="1">
      <t>エン</t>
    </rPh>
    <rPh sb="2" eb="4">
      <t>ゲツガク</t>
    </rPh>
    <rPh sb="5" eb="6">
      <t>ニン</t>
    </rPh>
    <rPh sb="6" eb="7">
      <t>ヨウ</t>
    </rPh>
    <rPh sb="7" eb="9">
      <t>ツキスウ</t>
    </rPh>
    <phoneticPr fontId="4"/>
  </si>
  <si>
    <t>社会保険料法人負担分</t>
    <rPh sb="0" eb="2">
      <t>シャカイ</t>
    </rPh>
    <rPh sb="2" eb="4">
      <t>ホケン</t>
    </rPh>
    <rPh sb="4" eb="5">
      <t>リョウ</t>
    </rPh>
    <rPh sb="5" eb="7">
      <t>ホウジン</t>
    </rPh>
    <rPh sb="7" eb="10">
      <t>フタンブン</t>
    </rPh>
    <phoneticPr fontId="4"/>
  </si>
  <si>
    <t>法人負担率×1.20（私学共済＋労災（一般拠出金込み）＋雇用保険）</t>
    <rPh sb="0" eb="2">
      <t>ホウジン</t>
    </rPh>
    <rPh sb="2" eb="4">
      <t>フタン</t>
    </rPh>
    <rPh sb="4" eb="5">
      <t>リツ</t>
    </rPh>
    <rPh sb="11" eb="13">
      <t>シガク</t>
    </rPh>
    <rPh sb="24" eb="25">
      <t>コ</t>
    </rPh>
    <rPh sb="28" eb="30">
      <t>コヨウ</t>
    </rPh>
    <rPh sb="30" eb="32">
      <t>ホケン</t>
    </rPh>
    <phoneticPr fontId="4"/>
  </si>
  <si>
    <t>必要経費概算見込み額</t>
    <rPh sb="0" eb="2">
      <t>ヒツヨウ</t>
    </rPh>
    <rPh sb="2" eb="4">
      <t>ケイヒ</t>
    </rPh>
    <rPh sb="4" eb="6">
      <t>ガイサン</t>
    </rPh>
    <rPh sb="6" eb="8">
      <t>ミコ</t>
    </rPh>
    <rPh sb="9" eb="10">
      <t>ガク</t>
    </rPh>
    <phoneticPr fontId="4"/>
  </si>
  <si>
    <t>デザイン科学研究所</t>
  </si>
  <si>
    <t>半導体応用研究センター</t>
  </si>
  <si>
    <t>研究実績一覧【再任】</t>
    <rPh sb="0" eb="2">
      <t>ケンキュウ</t>
    </rPh>
    <rPh sb="2" eb="4">
      <t>ジッセキ</t>
    </rPh>
    <rPh sb="4" eb="6">
      <t>イチラン</t>
    </rPh>
    <rPh sb="7" eb="9">
      <t>サイニン</t>
    </rPh>
    <phoneticPr fontId="4"/>
  </si>
  <si>
    <t>履歴・業績書【新任】</t>
    <rPh sb="7" eb="9">
      <t>シンニン</t>
    </rPh>
    <phoneticPr fontId="4"/>
  </si>
  <si>
    <t>　　　任用候補者情報報告シート【新任】</t>
    <rPh sb="3" eb="5">
      <t>ニンヨウ</t>
    </rPh>
    <rPh sb="5" eb="8">
      <t>コウホシャ</t>
    </rPh>
    <rPh sb="8" eb="10">
      <t>ジョウホウ</t>
    </rPh>
    <rPh sb="10" eb="12">
      <t>ホウコク</t>
    </rPh>
    <rPh sb="16" eb="18">
      <t>シンニン</t>
    </rPh>
    <phoneticPr fontId="4"/>
  </si>
  <si>
    <t>　　　資金計画書(学外資金のみ)</t>
    <phoneticPr fontId="4"/>
  </si>
  <si>
    <t>％</t>
  </si>
  <si>
    <t>備考：</t>
    <rPh sb="0" eb="2">
      <t>ビコウ</t>
    </rPh>
    <phoneticPr fontId="4"/>
  </si>
  <si>
    <t>任用原資使用割合（エフォート率）</t>
    <rPh sb="0" eb="2">
      <t>ニンヨウ</t>
    </rPh>
    <phoneticPr fontId="4"/>
  </si>
  <si>
    <t>※社会保険料率の変更があった場合、必要経費概算見込み額が、年度途中で変更になることがあります。</t>
    <phoneticPr fontId="4"/>
  </si>
  <si>
    <t>審査委員会議事録【新任】</t>
    <rPh sb="0" eb="2">
      <t>シンサ</t>
    </rPh>
    <rPh sb="2" eb="5">
      <t>イインカイ</t>
    </rPh>
    <rPh sb="5" eb="8">
      <t>ギジロク</t>
    </rPh>
    <rPh sb="9" eb="11">
      <t>シンニン</t>
    </rPh>
    <phoneticPr fontId="4"/>
  </si>
  <si>
    <t>朱雀キャンパス</t>
    <rPh sb="0" eb="2">
      <t>スザク</t>
    </rPh>
    <phoneticPr fontId="4"/>
  </si>
  <si>
    <t>研究部　2025.10</t>
    <rPh sb="0" eb="3">
      <t>ケンキュウブ</t>
    </rPh>
    <phoneticPr fontId="4"/>
  </si>
  <si>
    <t>当該年度の受入総額：</t>
  </si>
  <si>
    <t>※白色のセルは規定値のため変更不可</t>
    <rPh sb="13" eb="15">
      <t>ヘンコウ</t>
    </rPh>
    <rPh sb="15" eb="17">
      <t>フカ</t>
    </rPh>
    <phoneticPr fontId="4"/>
  </si>
  <si>
    <t>（3）その他確認事項　　　　　</t>
    <rPh sb="5" eb="6">
      <t>タ</t>
    </rPh>
    <rPh sb="6" eb="8">
      <t>カクニン</t>
    </rPh>
    <rPh sb="8" eb="10">
      <t>ジコウ</t>
    </rPh>
    <phoneticPr fontId="4"/>
  </si>
  <si>
    <t>兼業（予定）の有無</t>
    <rPh sb="0" eb="2">
      <t>ケンギョウ</t>
    </rPh>
    <rPh sb="3" eb="5">
      <t>ヨテイ</t>
    </rPh>
    <rPh sb="7" eb="9">
      <t>ウム</t>
    </rPh>
    <phoneticPr fontId="4"/>
  </si>
  <si>
    <t>（※兼業には兼業許可申請書の提出及び所属機構長の承認が必要です）</t>
    <rPh sb="2" eb="4">
      <t>ケンギョウ</t>
    </rPh>
    <rPh sb="6" eb="8">
      <t>ケンギョウ</t>
    </rPh>
    <rPh sb="8" eb="10">
      <t>キョカ</t>
    </rPh>
    <rPh sb="10" eb="13">
      <t>シンセイショ</t>
    </rPh>
    <rPh sb="14" eb="16">
      <t>テイシュツ</t>
    </rPh>
    <rPh sb="16" eb="17">
      <t>オヨ</t>
    </rPh>
    <rPh sb="18" eb="20">
      <t>ショゾク</t>
    </rPh>
    <rPh sb="20" eb="22">
      <t>キコウ</t>
    </rPh>
    <rPh sb="22" eb="23">
      <t>チョウ</t>
    </rPh>
    <rPh sb="24" eb="26">
      <t>ショウニン</t>
    </rPh>
    <rPh sb="27" eb="29">
      <t>ヒツヨウ</t>
    </rPh>
    <phoneticPr fontId="4"/>
  </si>
  <si>
    <t>兼業（授業を担当するなど、（2）契約条件 に示す研究活動以外に学内外において実施する教育・研究等の活動）の予定がある場合は予め申告願います</t>
    <phoneticPr fontId="4"/>
  </si>
  <si>
    <t>円／内、候補者人件費予定：</t>
    <phoneticPr fontId="4"/>
  </si>
  <si>
    <t>なし</t>
    <phoneticPr fontId="2"/>
  </si>
  <si>
    <t>先端認知科学研究センター</t>
    <rPh sb="0" eb="2">
      <t>センタン</t>
    </rPh>
    <rPh sb="2" eb="4">
      <t>ニンチ</t>
    </rPh>
    <rPh sb="4" eb="6">
      <t>カガク</t>
    </rPh>
    <rPh sb="6" eb="8">
      <t>ケンキュウ</t>
    </rPh>
    <phoneticPr fontId="2"/>
  </si>
  <si>
    <t>ロボティクス研究センター</t>
    <rPh sb="6" eb="8">
      <t>ケンキュウ</t>
    </rPh>
    <phoneticPr fontId="1"/>
  </si>
  <si>
    <t>古気候学研究センター</t>
    <rPh sb="0" eb="4">
      <t>コキコウガク</t>
    </rPh>
    <rPh sb="4" eb="6">
      <t>ケンキュウ</t>
    </rPh>
    <phoneticPr fontId="1"/>
  </si>
  <si>
    <t>生物資源研究センター</t>
    <rPh sb="0" eb="2">
      <t>セイブツ</t>
    </rPh>
    <rPh sb="2" eb="4">
      <t>シゲン</t>
    </rPh>
    <rPh sb="4" eb="6">
      <t>ケンキュウ</t>
    </rPh>
    <phoneticPr fontId="1"/>
  </si>
  <si>
    <t>地域情報研究所(略称 RDIRI ラディリ）</t>
    <rPh sb="0" eb="2">
      <t>チイキ</t>
    </rPh>
    <rPh sb="2" eb="4">
      <t>ジョウホウ</t>
    </rPh>
    <rPh sb="4" eb="7">
      <t>ケンキュウショ</t>
    </rPh>
    <phoneticPr fontId="1"/>
  </si>
  <si>
    <t>地域健康社会学研究センター</t>
    <phoneticPr fontId="4"/>
  </si>
  <si>
    <t>環境テクノロジー・マネジメント研究センター</t>
    <phoneticPr fontId="4"/>
  </si>
  <si>
    <t>クリエイティブ・メディア研究センター</t>
    <rPh sb="12" eb="14">
      <t>ケンキュウ</t>
    </rPh>
    <phoneticPr fontId="37"/>
  </si>
  <si>
    <t>医療介護経営研究センター</t>
    <rPh sb="0" eb="2">
      <t>イリョウ</t>
    </rPh>
    <rPh sb="2" eb="4">
      <t>カイゴ</t>
    </rPh>
    <rPh sb="4" eb="6">
      <t>ケイエイ</t>
    </rPh>
    <rPh sb="6" eb="8">
      <t>ケンキュウ</t>
    </rPh>
    <phoneticPr fontId="37"/>
  </si>
  <si>
    <t>食総合研究センター</t>
    <rPh sb="0" eb="1">
      <t>ショク</t>
    </rPh>
    <rPh sb="1" eb="3">
      <t>ソウゴウ</t>
    </rPh>
    <rPh sb="3" eb="5">
      <t>ケンキュウ</t>
    </rPh>
    <phoneticPr fontId="37"/>
  </si>
  <si>
    <t>生存学研究所</t>
    <rPh sb="0" eb="2">
      <t>セイゾン</t>
    </rPh>
    <rPh sb="2" eb="3">
      <t>ガク</t>
    </rPh>
    <rPh sb="3" eb="5">
      <t>ケンキュウ</t>
    </rPh>
    <rPh sb="5" eb="6">
      <t>ショ</t>
    </rPh>
    <phoneticPr fontId="37"/>
  </si>
  <si>
    <t>ものづくり質的研究センター</t>
    <rPh sb="5" eb="7">
      <t>シツテキ</t>
    </rPh>
    <rPh sb="7" eb="9">
      <t>ケンキュウ</t>
    </rPh>
    <phoneticPr fontId="37"/>
  </si>
  <si>
    <t>東アジア平和協力研究センター</t>
    <phoneticPr fontId="4"/>
  </si>
  <si>
    <t>IoTセキュリティ研究センター</t>
    <phoneticPr fontId="39"/>
  </si>
  <si>
    <t>先端材料研究センター</t>
    <phoneticPr fontId="39"/>
  </si>
  <si>
    <t>医療経済評価・意思決定支援ユニット（CHEERS）</t>
    <phoneticPr fontId="4"/>
  </si>
  <si>
    <r>
      <rPr>
        <sz val="8"/>
        <color theme="1"/>
        <rFont val="Microsoft YaHei UI"/>
        <family val="2"/>
        <charset val="134"/>
      </rPr>
      <t>⽇</t>
    </r>
    <r>
      <rPr>
        <sz val="8"/>
        <color theme="1"/>
        <rFont val="ＭＳ ゴシック"/>
        <family val="2"/>
        <charset val="128"/>
      </rPr>
      <t>本バイオ炭研究センター</t>
    </r>
    <phoneticPr fontId="37"/>
  </si>
  <si>
    <t>スポーツ健康科学総合研究所</t>
    <phoneticPr fontId="4"/>
  </si>
  <si>
    <t>宇宙地球探査研究センター</t>
    <phoneticPr fontId="4"/>
  </si>
  <si>
    <t>災害危機レジリエンス研究センター</t>
    <rPh sb="0" eb="2">
      <t>サイガイ</t>
    </rPh>
    <rPh sb="2" eb="4">
      <t>キキ</t>
    </rPh>
    <rPh sb="10" eb="12">
      <t>ケンキュウ</t>
    </rPh>
    <phoneticPr fontId="4"/>
  </si>
  <si>
    <t>法心理・司法臨床研究センター</t>
    <rPh sb="0" eb="3">
      <t>ホウシンリ</t>
    </rPh>
    <rPh sb="4" eb="6">
      <t>シホウ</t>
    </rPh>
    <rPh sb="6" eb="8">
      <t>リンショウ</t>
    </rPh>
    <rPh sb="8" eb="10">
      <t>ケンキュウ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</si>
</sst>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#,##0_);\(#,##0\)"/>
    <numFmt numFmtId="177" formatCode="#,##0_);[Red]\(#,##0\)"/>
    <numFmt numFmtId="178" formatCode="0_ "/>
    <numFmt numFmtId="179" formatCode="[$-F800]dddd\,\ mmmm\ dd\,\ yyyy"/>
    <numFmt numFmtId="180" formatCode="0_);[Red]\(0\)"/>
    <numFmt numFmtId="181" formatCode="#,##0_ "/>
    <numFmt numFmtId="182" formatCode="#,##0_ ;[Red]\-#,##0\ "/>
    <numFmt numFmtId="183" formatCode="yyyy&quot;年&quot;m&quot;月&quot;d&quot;日&quot;;@"/>
    <numFmt numFmtId="184" formatCode="0.0_ "/>
  </numFmts>
  <fonts count="4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8"/>
      <name val="ＭＳ Ｐ明朝"/>
      <family val="1"/>
      <charset val="128"/>
    </font>
    <font>
      <sz val="8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.5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6"/>
      <color theme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2"/>
      <name val="ＭＳ ゴシック"/>
      <family val="3"/>
      <charset val="128"/>
    </font>
    <font>
      <b/>
      <sz val="12"/>
      <color rgb="FFFF0000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12"/>
      <color indexed="10"/>
      <name val="MS P ゴシック"/>
      <family val="3"/>
      <charset val="128"/>
    </font>
    <font>
      <sz val="9"/>
      <color rgb="FF000000"/>
      <name val="MS UI Gothic"/>
      <family val="3"/>
      <charset val="128"/>
    </font>
    <font>
      <sz val="6"/>
      <name val="ＭＳ ゴシック"/>
      <family val="2"/>
      <charset val="128"/>
    </font>
    <font>
      <sz val="8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8"/>
      <color theme="1"/>
      <name val="ＭＳ ゴシック"/>
      <family val="2"/>
      <charset val="134"/>
    </font>
    <font>
      <sz val="8"/>
      <color theme="1"/>
      <name val="Microsoft YaHei UI"/>
      <family val="2"/>
      <charset val="134"/>
    </font>
    <font>
      <sz val="8"/>
      <color theme="1"/>
      <name val="ＭＳ ゴシック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/>
    <xf numFmtId="0" fontId="27" fillId="0" borderId="0" applyNumberFormat="0" applyFill="0" applyBorder="0" applyAlignment="0" applyProtection="0">
      <alignment vertical="center"/>
    </xf>
  </cellStyleXfs>
  <cellXfs count="520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3" applyFont="1" applyAlignment="1">
      <alignment horizontal="left" vertical="center" shrinkToFit="1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vertical="center" wrapText="1" shrinkToFit="1"/>
      <protection locked="0"/>
    </xf>
    <xf numFmtId="0" fontId="6" fillId="0" borderId="5" xfId="0" applyFont="1" applyBorder="1" applyAlignment="1" applyProtection="1">
      <alignment vertical="center" wrapText="1" shrinkToFit="1"/>
      <protection locked="0"/>
    </xf>
    <xf numFmtId="6" fontId="7" fillId="0" borderId="2" xfId="2" applyFont="1" applyFill="1" applyBorder="1" applyAlignment="1" applyProtection="1">
      <alignment horizontal="right" vertical="center" shrinkToFit="1"/>
      <protection locked="0"/>
    </xf>
    <xf numFmtId="6" fontId="7" fillId="0" borderId="3" xfId="2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Alignment="1">
      <alignment horizontal="left" vertical="top"/>
    </xf>
    <xf numFmtId="176" fontId="7" fillId="0" borderId="11" xfId="3" applyNumberFormat="1" applyFont="1" applyBorder="1" applyAlignment="1" applyProtection="1">
      <alignment vertical="center" shrinkToFit="1"/>
      <protection locked="0"/>
    </xf>
    <xf numFmtId="0" fontId="7" fillId="0" borderId="11" xfId="3" applyFont="1" applyBorder="1" applyAlignment="1" applyProtection="1">
      <alignment vertical="center" shrinkToFit="1"/>
      <protection locked="0"/>
    </xf>
    <xf numFmtId="0" fontId="7" fillId="0" borderId="12" xfId="3" applyFont="1" applyBorder="1" applyAlignment="1" applyProtection="1">
      <alignment vertical="center" shrinkToFit="1"/>
      <protection locked="0"/>
    </xf>
    <xf numFmtId="0" fontId="7" fillId="0" borderId="9" xfId="3" applyFont="1" applyBorder="1" applyAlignment="1" applyProtection="1">
      <alignment vertical="center" shrinkToFit="1"/>
      <protection locked="0"/>
    </xf>
    <xf numFmtId="0" fontId="17" fillId="0" borderId="0" xfId="0" applyFont="1">
      <alignment vertical="center"/>
    </xf>
    <xf numFmtId="38" fontId="17" fillId="0" borderId="0" xfId="1" applyFont="1">
      <alignment vertical="center"/>
    </xf>
    <xf numFmtId="38" fontId="17" fillId="0" borderId="0" xfId="1" applyFont="1" applyFill="1">
      <alignment vertical="center"/>
    </xf>
    <xf numFmtId="0" fontId="17" fillId="0" borderId="0" xfId="0" applyFont="1" applyAlignment="1">
      <alignment horizontal="left" vertical="top"/>
    </xf>
    <xf numFmtId="38" fontId="17" fillId="0" borderId="0" xfId="1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7" fillId="0" borderId="15" xfId="3" applyFont="1" applyBorder="1" applyAlignment="1" applyProtection="1">
      <alignment vertical="center" wrapText="1" shrinkToFit="1"/>
      <protection locked="0"/>
    </xf>
    <xf numFmtId="0" fontId="7" fillId="0" borderId="15" xfId="3" applyFont="1" applyBorder="1" applyAlignment="1" applyProtection="1">
      <alignment horizontal="center" vertical="center" wrapText="1" shrinkToFit="1"/>
      <protection locked="0"/>
    </xf>
    <xf numFmtId="0" fontId="6" fillId="0" borderId="0" xfId="0" quotePrefix="1" applyFont="1">
      <alignment vertical="center"/>
    </xf>
    <xf numFmtId="0" fontId="9" fillId="0" borderId="0" xfId="3" applyFont="1" applyAlignment="1">
      <alignment horizontal="left" vertical="center" wrapText="1"/>
    </xf>
    <xf numFmtId="0" fontId="7" fillId="0" borderId="16" xfId="3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vertical="center" wrapText="1"/>
    </xf>
    <xf numFmtId="0" fontId="20" fillId="0" borderId="0" xfId="0" applyFont="1">
      <alignment vertical="center"/>
    </xf>
    <xf numFmtId="38" fontId="11" fillId="0" borderId="0" xfId="1" applyFont="1" applyBorder="1" applyAlignment="1">
      <alignment vertical="center"/>
    </xf>
    <xf numFmtId="38" fontId="11" fillId="0" borderId="0" xfId="1" quotePrefix="1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8" fillId="0" borderId="20" xfId="0" applyFont="1" applyBorder="1">
      <alignment vertical="center"/>
    </xf>
    <xf numFmtId="38" fontId="8" fillId="0" borderId="20" xfId="1" applyFont="1" applyBorder="1" applyAlignment="1">
      <alignment vertical="center"/>
    </xf>
    <xf numFmtId="38" fontId="8" fillId="0" borderId="20" xfId="1" applyFont="1" applyBorder="1" applyAlignment="1">
      <alignment horizontal="right" vertical="center" wrapText="1"/>
    </xf>
    <xf numFmtId="0" fontId="7" fillId="3" borderId="2" xfId="3" applyFont="1" applyFill="1" applyBorder="1" applyAlignment="1" applyProtection="1">
      <alignment vertical="center" shrinkToFit="1"/>
      <protection locked="0"/>
    </xf>
    <xf numFmtId="0" fontId="7" fillId="3" borderId="3" xfId="3" applyFont="1" applyFill="1" applyBorder="1" applyAlignment="1" applyProtection="1">
      <alignment vertical="center" shrinkToFit="1"/>
      <protection locked="0"/>
    </xf>
    <xf numFmtId="0" fontId="7" fillId="3" borderId="3" xfId="3" applyFont="1" applyFill="1" applyBorder="1" applyAlignment="1" applyProtection="1">
      <alignment vertical="center" wrapText="1" shrinkToFit="1"/>
      <protection locked="0"/>
    </xf>
    <xf numFmtId="0" fontId="6" fillId="3" borderId="3" xfId="0" applyFont="1" applyFill="1" applyBorder="1" applyAlignment="1" applyProtection="1">
      <alignment vertical="center" wrapText="1" shrinkToFit="1"/>
      <protection locked="0"/>
    </xf>
    <xf numFmtId="180" fontId="7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7" fillId="0" borderId="0" xfId="3" applyFont="1" applyAlignment="1" applyProtection="1">
      <alignment vertical="center" shrinkToFit="1"/>
      <protection locked="0"/>
    </xf>
    <xf numFmtId="0" fontId="7" fillId="0" borderId="19" xfId="3" applyFont="1" applyBorder="1" applyAlignment="1" applyProtection="1">
      <alignment horizontal="left" vertical="center" wrapText="1" shrinkToFit="1"/>
      <protection locked="0"/>
    </xf>
    <xf numFmtId="6" fontId="7" fillId="0" borderId="2" xfId="2" applyFont="1" applyFill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vertical="center" wrapText="1" shrinkToFit="1"/>
      <protection locked="0"/>
    </xf>
    <xf numFmtId="0" fontId="7" fillId="0" borderId="3" xfId="3" applyFont="1" applyBorder="1" applyAlignment="1" applyProtection="1">
      <alignment vertical="center" shrinkToFit="1"/>
      <protection locked="0"/>
    </xf>
    <xf numFmtId="0" fontId="7" fillId="4" borderId="3" xfId="3" applyFont="1" applyFill="1" applyBorder="1" applyAlignment="1" applyProtection="1">
      <alignment vertical="center" shrinkToFit="1"/>
      <protection locked="0"/>
    </xf>
    <xf numFmtId="0" fontId="7" fillId="4" borderId="5" xfId="3" applyFont="1" applyFill="1" applyBorder="1" applyAlignment="1" applyProtection="1">
      <alignment vertical="center" shrinkToFit="1"/>
      <protection locked="0"/>
    </xf>
    <xf numFmtId="0" fontId="7" fillId="0" borderId="8" xfId="3" applyFont="1" applyBorder="1" applyAlignment="1" applyProtection="1">
      <alignment horizontal="center" vertical="center" shrinkToFit="1"/>
      <protection locked="0"/>
    </xf>
    <xf numFmtId="0" fontId="7" fillId="3" borderId="19" xfId="3" applyFont="1" applyFill="1" applyBorder="1" applyAlignment="1" applyProtection="1">
      <alignment vertical="center" wrapText="1" shrinkToFit="1"/>
      <protection locked="0"/>
    </xf>
    <xf numFmtId="0" fontId="7" fillId="3" borderId="11" xfId="3" applyFont="1" applyFill="1" applyBorder="1" applyAlignment="1" applyProtection="1">
      <alignment vertical="center"/>
      <protection locked="0"/>
    </xf>
    <xf numFmtId="0" fontId="7" fillId="3" borderId="11" xfId="3" applyFont="1" applyFill="1" applyBorder="1" applyAlignment="1" applyProtection="1">
      <alignment vertical="center" wrapText="1" shrinkToFit="1"/>
      <protection locked="0"/>
    </xf>
    <xf numFmtId="0" fontId="7" fillId="3" borderId="12" xfId="3" applyFont="1" applyFill="1" applyBorder="1" applyAlignment="1" applyProtection="1">
      <alignment vertical="center"/>
      <protection locked="0"/>
    </xf>
    <xf numFmtId="0" fontId="7" fillId="0" borderId="3" xfId="3" applyFont="1" applyBorder="1" applyAlignment="1" applyProtection="1">
      <alignment vertical="center"/>
      <protection locked="0"/>
    </xf>
    <xf numFmtId="180" fontId="7" fillId="3" borderId="3" xfId="3" applyNumberFormat="1" applyFont="1" applyFill="1" applyBorder="1" applyAlignment="1" applyProtection="1">
      <alignment vertical="center" wrapText="1" shrinkToFit="1"/>
      <protection locked="0"/>
    </xf>
    <xf numFmtId="0" fontId="7" fillId="0" borderId="3" xfId="3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Protection="1">
      <alignment vertical="center"/>
      <protection locked="0"/>
    </xf>
    <xf numFmtId="0" fontId="7" fillId="0" borderId="2" xfId="3" applyFont="1" applyBorder="1" applyAlignment="1" applyProtection="1">
      <alignment vertical="center" shrinkToFit="1"/>
      <protection locked="0"/>
    </xf>
    <xf numFmtId="0" fontId="7" fillId="0" borderId="13" xfId="3" applyFont="1" applyBorder="1" applyAlignment="1" applyProtection="1">
      <alignment vertical="center" shrinkToFit="1"/>
      <protection locked="0"/>
    </xf>
    <xf numFmtId="0" fontId="7" fillId="0" borderId="9" xfId="3" applyFont="1" applyBorder="1" applyAlignment="1" applyProtection="1">
      <alignment horizontal="center" vertical="center" shrinkToFit="1"/>
      <protection locked="0"/>
    </xf>
    <xf numFmtId="0" fontId="7" fillId="0" borderId="10" xfId="3" applyFont="1" applyBorder="1" applyAlignment="1" applyProtection="1">
      <alignment vertical="center" shrinkToFit="1"/>
      <protection locked="0"/>
    </xf>
    <xf numFmtId="0" fontId="7" fillId="0" borderId="9" xfId="3" applyFont="1" applyBorder="1" applyAlignment="1" applyProtection="1">
      <alignment horizontal="left" vertical="center" shrinkToFit="1"/>
      <protection locked="0"/>
    </xf>
    <xf numFmtId="0" fontId="7" fillId="0" borderId="5" xfId="3" applyFont="1" applyBorder="1" applyAlignment="1" applyProtection="1">
      <alignment vertical="center" shrinkToFit="1"/>
      <protection locked="0"/>
    </xf>
    <xf numFmtId="0" fontId="7" fillId="0" borderId="8" xfId="3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17" xfId="0" applyFont="1" applyBorder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7" fillId="0" borderId="11" xfId="3" applyFont="1" applyBorder="1" applyAlignment="1" applyProtection="1">
      <alignment horizontal="left" vertical="center" shrinkToFit="1"/>
      <protection locked="0"/>
    </xf>
    <xf numFmtId="0" fontId="7" fillId="6" borderId="3" xfId="0" applyFont="1" applyFill="1" applyBorder="1" applyProtection="1">
      <alignment vertical="center"/>
      <protection locked="0"/>
    </xf>
    <xf numFmtId="0" fontId="9" fillId="0" borderId="27" xfId="3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center" wrapText="1"/>
      <protection locked="0"/>
    </xf>
    <xf numFmtId="183" fontId="7" fillId="0" borderId="27" xfId="3" applyNumberFormat="1" applyFont="1" applyBorder="1" applyAlignment="1" applyProtection="1">
      <alignment horizontal="center" vertical="center" shrinkToFit="1"/>
      <protection locked="0"/>
    </xf>
    <xf numFmtId="0" fontId="7" fillId="0" borderId="27" xfId="3" applyFont="1" applyBorder="1" applyAlignment="1" applyProtection="1">
      <alignment horizontal="center" vertical="center" shrinkToFit="1"/>
      <protection locked="0"/>
    </xf>
    <xf numFmtId="0" fontId="22" fillId="0" borderId="0" xfId="0" applyFont="1">
      <alignment vertical="center"/>
    </xf>
    <xf numFmtId="0" fontId="7" fillId="0" borderId="3" xfId="3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38" fontId="8" fillId="0" borderId="0" xfId="1" applyFont="1" applyBorder="1" applyAlignment="1">
      <alignment horizontal="right" vertical="center" wrapText="1"/>
    </xf>
    <xf numFmtId="38" fontId="8" fillId="0" borderId="0" xfId="1" applyFont="1" applyBorder="1" applyAlignment="1">
      <alignment horizontal="left" vertical="top"/>
    </xf>
    <xf numFmtId="38" fontId="17" fillId="0" borderId="0" xfId="1" applyFont="1" applyBorder="1">
      <alignment vertical="center"/>
    </xf>
    <xf numFmtId="6" fontId="7" fillId="3" borderId="9" xfId="2" applyFont="1" applyFill="1" applyBorder="1" applyAlignment="1" applyProtection="1">
      <alignment vertical="center" shrinkToFit="1"/>
      <protection locked="0"/>
    </xf>
    <xf numFmtId="6" fontId="7" fillId="3" borderId="9" xfId="2" applyFont="1" applyFill="1" applyBorder="1" applyAlignment="1" applyProtection="1">
      <alignment horizontal="right" vertical="center" shrinkToFit="1"/>
      <protection locked="0"/>
    </xf>
    <xf numFmtId="0" fontId="7" fillId="3" borderId="9" xfId="2" applyNumberFormat="1" applyFont="1" applyFill="1" applyBorder="1" applyAlignment="1" applyProtection="1">
      <alignment horizontal="center" vertical="center"/>
      <protection locked="0"/>
    </xf>
    <xf numFmtId="0" fontId="7" fillId="5" borderId="9" xfId="3" applyFont="1" applyFill="1" applyBorder="1" applyAlignment="1" applyProtection="1">
      <alignment horizontal="center" vertical="center" wrapText="1" shrinkToFit="1"/>
      <protection locked="0"/>
    </xf>
    <xf numFmtId="0" fontId="7" fillId="3" borderId="9" xfId="2" applyNumberFormat="1" applyFont="1" applyFill="1" applyBorder="1" applyAlignment="1" applyProtection="1">
      <alignment vertical="center"/>
      <protection locked="0"/>
    </xf>
    <xf numFmtId="0" fontId="7" fillId="5" borderId="9" xfId="3" applyFont="1" applyFill="1" applyBorder="1" applyAlignment="1" applyProtection="1">
      <alignment horizontal="left" vertical="center" wrapText="1" shrinkToFit="1"/>
      <protection locked="0"/>
    </xf>
    <xf numFmtId="0" fontId="7" fillId="3" borderId="9" xfId="2" applyNumberFormat="1" applyFont="1" applyFill="1" applyBorder="1" applyAlignment="1" applyProtection="1">
      <alignment horizontal="left" vertical="center" indent="1"/>
      <protection locked="0"/>
    </xf>
    <xf numFmtId="0" fontId="7" fillId="0" borderId="23" xfId="3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181" fontId="25" fillId="3" borderId="3" xfId="0" applyNumberFormat="1" applyFont="1" applyFill="1" applyBorder="1" applyProtection="1">
      <alignment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24" fillId="0" borderId="0" xfId="0" applyFont="1" applyProtection="1">
      <alignment vertical="center"/>
      <protection locked="0"/>
    </xf>
    <xf numFmtId="6" fontId="25" fillId="0" borderId="3" xfId="2" applyFont="1" applyFill="1" applyBorder="1" applyAlignment="1" applyProtection="1">
      <alignment vertical="center" shrinkToFit="1"/>
      <protection locked="0"/>
    </xf>
    <xf numFmtId="182" fontId="25" fillId="0" borderId="3" xfId="2" applyNumberFormat="1" applyFont="1" applyFill="1" applyBorder="1" applyAlignment="1" applyProtection="1">
      <alignment vertical="center" shrinkToFit="1"/>
      <protection locked="0"/>
    </xf>
    <xf numFmtId="0" fontId="25" fillId="0" borderId="3" xfId="3" applyFont="1" applyBorder="1" applyAlignment="1" applyProtection="1">
      <alignment vertical="center"/>
      <protection locked="0"/>
    </xf>
    <xf numFmtId="0" fontId="25" fillId="0" borderId="3" xfId="3" applyFont="1" applyBorder="1" applyAlignment="1" applyProtection="1">
      <alignment horizontal="left" vertical="center"/>
      <protection locked="0"/>
    </xf>
    <xf numFmtId="181" fontId="25" fillId="0" borderId="3" xfId="0" applyNumberFormat="1" applyFont="1" applyBorder="1" applyProtection="1">
      <alignment vertical="center"/>
      <protection locked="0"/>
    </xf>
    <xf numFmtId="0" fontId="7" fillId="0" borderId="23" xfId="3" applyFont="1" applyBorder="1" applyAlignment="1">
      <alignment horizontal="left" vertical="center"/>
    </xf>
    <xf numFmtId="0" fontId="7" fillId="0" borderId="3" xfId="0" applyFont="1" applyBorder="1" applyProtection="1">
      <alignment vertical="center"/>
      <protection locked="0"/>
    </xf>
    <xf numFmtId="184" fontId="11" fillId="0" borderId="3" xfId="0" applyNumberFormat="1" applyFont="1" applyBorder="1" applyProtection="1">
      <alignment vertical="center"/>
      <protection locked="0"/>
    </xf>
    <xf numFmtId="0" fontId="11" fillId="0" borderId="3" xfId="0" quotePrefix="1" applyFont="1" applyBorder="1" applyProtection="1">
      <alignment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11" fillId="0" borderId="3" xfId="0" applyFont="1" applyBorder="1" applyProtection="1">
      <alignment vertical="center"/>
      <protection locked="0"/>
    </xf>
    <xf numFmtId="0" fontId="7" fillId="0" borderId="4" xfId="3" applyFont="1" applyBorder="1" applyAlignment="1">
      <alignment horizontal="left" vertical="center"/>
    </xf>
    <xf numFmtId="179" fontId="7" fillId="0" borderId="4" xfId="3" applyNumberFormat="1" applyFont="1" applyBorder="1" applyAlignment="1">
      <alignment horizontal="center" vertical="center"/>
    </xf>
    <xf numFmtId="179" fontId="7" fillId="0" borderId="4" xfId="3" applyNumberFormat="1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179" fontId="7" fillId="0" borderId="4" xfId="3" applyNumberFormat="1" applyFont="1" applyBorder="1" applyAlignment="1">
      <alignment horizontal="left" vertical="center"/>
    </xf>
    <xf numFmtId="0" fontId="7" fillId="0" borderId="6" xfId="3" applyFont="1" applyBorder="1" applyAlignment="1">
      <alignment vertical="center"/>
    </xf>
    <xf numFmtId="0" fontId="7" fillId="0" borderId="4" xfId="3" applyFont="1" applyBorder="1" applyAlignment="1">
      <alignment horizontal="right" vertical="center"/>
    </xf>
    <xf numFmtId="0" fontId="7" fillId="0" borderId="3" xfId="3" applyFont="1" applyBorder="1" applyAlignment="1" applyProtection="1">
      <alignment horizontal="left" vertical="center" shrinkToFit="1"/>
      <protection locked="0"/>
    </xf>
    <xf numFmtId="0" fontId="7" fillId="0" borderId="0" xfId="3" applyFont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right" vertical="center" shrinkToFit="1"/>
      <protection locked="0"/>
    </xf>
    <xf numFmtId="0" fontId="7" fillId="0" borderId="3" xfId="3" applyFont="1" applyBorder="1" applyAlignment="1" applyProtection="1">
      <alignment horizontal="left" vertical="center"/>
      <protection locked="0"/>
    </xf>
    <xf numFmtId="0" fontId="7" fillId="6" borderId="3" xfId="3" applyFont="1" applyFill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>
      <alignment horizontal="left" vertical="center"/>
    </xf>
    <xf numFmtId="0" fontId="7" fillId="0" borderId="3" xfId="3" applyFont="1" applyBorder="1" applyAlignment="1">
      <alignment vertical="center"/>
    </xf>
    <xf numFmtId="179" fontId="7" fillId="0" borderId="3" xfId="3" applyNumberFormat="1" applyFont="1" applyBorder="1" applyAlignment="1">
      <alignment horizontal="center" vertical="center"/>
    </xf>
    <xf numFmtId="0" fontId="16" fillId="0" borderId="19" xfId="3" applyFont="1" applyBorder="1" applyAlignment="1" applyProtection="1">
      <alignment horizontal="left" vertical="center" wrapText="1" shrinkToFit="1"/>
      <protection locked="0"/>
    </xf>
    <xf numFmtId="0" fontId="16" fillId="0" borderId="11" xfId="3" applyFont="1" applyBorder="1" applyAlignment="1" applyProtection="1">
      <alignment horizontal="left" vertical="center" shrinkToFit="1"/>
      <protection locked="0"/>
    </xf>
    <xf numFmtId="0" fontId="16" fillId="0" borderId="2" xfId="3" applyFont="1" applyBorder="1" applyAlignment="1" applyProtection="1">
      <alignment horizontal="left" vertical="center" shrinkToFit="1"/>
      <protection locked="0"/>
    </xf>
    <xf numFmtId="0" fontId="16" fillId="0" borderId="3" xfId="3" applyFont="1" applyBorder="1" applyAlignment="1" applyProtection="1">
      <alignment vertical="center" shrinkToFit="1"/>
      <protection locked="0"/>
    </xf>
    <xf numFmtId="0" fontId="29" fillId="0" borderId="3" xfId="0" applyFont="1" applyBorder="1" applyAlignment="1" applyProtection="1">
      <alignment vertical="center" shrinkToFit="1"/>
      <protection locked="0"/>
    </xf>
    <xf numFmtId="0" fontId="29" fillId="0" borderId="3" xfId="0" applyFont="1" applyBorder="1" applyAlignment="1" applyProtection="1">
      <alignment horizontal="left" vertical="center" shrinkToFit="1"/>
      <protection locked="0"/>
    </xf>
    <xf numFmtId="0" fontId="29" fillId="0" borderId="5" xfId="0" applyFont="1" applyBorder="1" applyAlignment="1" applyProtection="1">
      <alignment horizontal="left" vertical="center" shrinkToFit="1"/>
      <protection locked="0"/>
    </xf>
    <xf numFmtId="0" fontId="16" fillId="0" borderId="3" xfId="3" applyFont="1" applyBorder="1" applyAlignment="1" applyProtection="1">
      <alignment horizontal="left" vertical="center" shrinkToFit="1"/>
      <protection locked="0"/>
    </xf>
    <xf numFmtId="0" fontId="16" fillId="3" borderId="3" xfId="3" applyFont="1" applyFill="1" applyBorder="1" applyAlignment="1" applyProtection="1">
      <alignment vertical="center" shrinkToFit="1"/>
      <protection locked="0"/>
    </xf>
    <xf numFmtId="0" fontId="16" fillId="0" borderId="3" xfId="3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Protection="1">
      <alignment vertical="center"/>
      <protection locked="0"/>
    </xf>
    <xf numFmtId="0" fontId="16" fillId="0" borderId="5" xfId="0" applyFont="1" applyBorder="1" applyProtection="1">
      <alignment vertical="center"/>
      <protection locked="0"/>
    </xf>
    <xf numFmtId="0" fontId="16" fillId="0" borderId="2" xfId="0" applyFont="1" applyBorder="1" applyAlignment="1" applyProtection="1">
      <alignment vertical="center" shrinkToFit="1"/>
      <protection locked="0"/>
    </xf>
    <xf numFmtId="0" fontId="16" fillId="0" borderId="3" xfId="0" applyFont="1" applyBorder="1" applyAlignment="1" applyProtection="1">
      <alignment vertical="center" shrinkToFit="1"/>
      <protection locked="0"/>
    </xf>
    <xf numFmtId="49" fontId="16" fillId="0" borderId="3" xfId="3" applyNumberFormat="1" applyFont="1" applyBorder="1" applyAlignment="1" applyProtection="1">
      <alignment vertical="center" shrinkToFit="1"/>
      <protection locked="0"/>
    </xf>
    <xf numFmtId="49" fontId="16" fillId="0" borderId="5" xfId="3" applyNumberFormat="1" applyFont="1" applyBorder="1" applyAlignment="1" applyProtection="1">
      <alignment vertical="center" shrinkToFit="1"/>
      <protection locked="0"/>
    </xf>
    <xf numFmtId="0" fontId="16" fillId="0" borderId="2" xfId="3" applyFont="1" applyBorder="1" applyAlignment="1" applyProtection="1">
      <alignment vertical="center" shrinkToFit="1"/>
      <protection locked="0"/>
    </xf>
    <xf numFmtId="0" fontId="16" fillId="5" borderId="32" xfId="3" applyFont="1" applyFill="1" applyBorder="1" applyAlignment="1" applyProtection="1">
      <alignment horizontal="right" vertical="center" shrinkToFit="1"/>
      <protection locked="0"/>
    </xf>
    <xf numFmtId="0" fontId="16" fillId="5" borderId="24" xfId="3" applyFont="1" applyFill="1" applyBorder="1" applyAlignment="1" applyProtection="1">
      <alignment horizontal="right" vertical="center" shrinkToFit="1"/>
      <protection locked="0"/>
    </xf>
    <xf numFmtId="0" fontId="16" fillId="3" borderId="2" xfId="3" applyFont="1" applyFill="1" applyBorder="1" applyAlignment="1" applyProtection="1">
      <alignment vertical="center" shrinkToFit="1"/>
      <protection locked="0"/>
    </xf>
    <xf numFmtId="0" fontId="16" fillId="4" borderId="3" xfId="3" applyFont="1" applyFill="1" applyBorder="1" applyAlignment="1" applyProtection="1">
      <alignment vertical="center" shrinkToFit="1"/>
      <protection locked="0"/>
    </xf>
    <xf numFmtId="0" fontId="16" fillId="4" borderId="5" xfId="3" applyFont="1" applyFill="1" applyBorder="1" applyAlignment="1" applyProtection="1">
      <alignment vertical="center" shrinkToFit="1"/>
      <protection locked="0"/>
    </xf>
    <xf numFmtId="0" fontId="16" fillId="0" borderId="5" xfId="3" applyFont="1" applyBorder="1" applyAlignment="1" applyProtection="1">
      <alignment horizontal="center" vertical="center" shrinkToFit="1"/>
      <protection locked="0"/>
    </xf>
    <xf numFmtId="176" fontId="16" fillId="0" borderId="3" xfId="3" applyNumberFormat="1" applyFont="1" applyBorder="1" applyAlignment="1" applyProtection="1">
      <alignment horizontal="left" vertical="center" shrinkToFit="1"/>
      <protection locked="0"/>
    </xf>
    <xf numFmtId="176" fontId="16" fillId="0" borderId="3" xfId="3" applyNumberFormat="1" applyFont="1" applyBorder="1" applyAlignment="1" applyProtection="1">
      <alignment vertical="center" shrinkToFit="1"/>
      <protection locked="0"/>
    </xf>
    <xf numFmtId="176" fontId="16" fillId="0" borderId="5" xfId="3" applyNumberFormat="1" applyFont="1" applyBorder="1" applyAlignment="1" applyProtection="1">
      <alignment vertical="center" shrinkToFit="1"/>
      <protection locked="0"/>
    </xf>
    <xf numFmtId="0" fontId="16" fillId="0" borderId="6" xfId="0" applyFont="1" applyBorder="1" applyAlignment="1" applyProtection="1">
      <alignment vertical="center" shrinkToFit="1"/>
      <protection locked="0"/>
    </xf>
    <xf numFmtId="0" fontId="16" fillId="0" borderId="3" xfId="0" applyFont="1" applyBorder="1" applyAlignment="1" applyProtection="1">
      <alignment horizontal="left" vertical="center" shrinkToFit="1"/>
      <protection locked="0"/>
    </xf>
    <xf numFmtId="0" fontId="16" fillId="0" borderId="5" xfId="0" applyFont="1" applyBorder="1" applyAlignment="1" applyProtection="1">
      <alignment horizontal="left" vertical="center" shrinkToFit="1"/>
      <protection locked="0"/>
    </xf>
    <xf numFmtId="0" fontId="16" fillId="0" borderId="4" xfId="3" applyFont="1" applyBorder="1" applyAlignment="1" applyProtection="1">
      <alignment vertical="center" shrinkToFit="1"/>
      <protection locked="0"/>
    </xf>
    <xf numFmtId="0" fontId="16" fillId="3" borderId="4" xfId="0" applyFont="1" applyFill="1" applyBorder="1" applyAlignment="1" applyProtection="1">
      <alignment vertical="center" shrinkToFit="1"/>
      <protection locked="0"/>
    </xf>
    <xf numFmtId="0" fontId="16" fillId="3" borderId="4" xfId="0" applyFont="1" applyFill="1" applyBorder="1" applyAlignment="1" applyProtection="1">
      <alignment horizontal="left" vertical="center" shrinkToFit="1"/>
      <protection locked="0"/>
    </xf>
    <xf numFmtId="0" fontId="7" fillId="6" borderId="3" xfId="0" applyFont="1" applyFill="1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left" vertical="center" wrapText="1"/>
    </xf>
    <xf numFmtId="0" fontId="28" fillId="0" borderId="18" xfId="0" applyFont="1" applyBorder="1" applyAlignment="1" applyProtection="1">
      <alignment vertical="center" wrapText="1"/>
      <protection locked="0"/>
    </xf>
    <xf numFmtId="0" fontId="9" fillId="0" borderId="18" xfId="0" applyFont="1" applyBorder="1" applyProtection="1">
      <alignment vertical="center"/>
      <protection locked="0"/>
    </xf>
    <xf numFmtId="0" fontId="7" fillId="3" borderId="0" xfId="3" applyFont="1" applyFill="1" applyAlignment="1" applyProtection="1">
      <alignment horizontal="right" vertical="center" shrinkToFit="1"/>
      <protection locked="0"/>
    </xf>
    <xf numFmtId="0" fontId="7" fillId="0" borderId="1" xfId="3" applyFont="1" applyBorder="1" applyAlignment="1" applyProtection="1">
      <alignment horizontal="left" vertical="center" shrinkToFit="1"/>
      <protection locked="0"/>
    </xf>
    <xf numFmtId="0" fontId="10" fillId="2" borderId="0" xfId="0" applyFont="1" applyFill="1">
      <alignment vertical="center"/>
    </xf>
    <xf numFmtId="0" fontId="10" fillId="2" borderId="20" xfId="0" applyFont="1" applyFill="1" applyBorder="1">
      <alignment vertical="center"/>
    </xf>
    <xf numFmtId="38" fontId="10" fillId="2" borderId="20" xfId="1" applyFont="1" applyFill="1" applyBorder="1" applyAlignment="1">
      <alignment vertical="center"/>
    </xf>
    <xf numFmtId="0" fontId="10" fillId="0" borderId="20" xfId="0" applyFont="1" applyBorder="1">
      <alignment vertical="center"/>
    </xf>
    <xf numFmtId="38" fontId="10" fillId="0" borderId="20" xfId="1" applyFont="1" applyBorder="1" applyAlignment="1">
      <alignment vertical="center"/>
    </xf>
    <xf numFmtId="38" fontId="10" fillId="0" borderId="20" xfId="1" applyFont="1" applyBorder="1" applyAlignment="1">
      <alignment horizontal="right" vertical="center" wrapText="1"/>
    </xf>
    <xf numFmtId="0" fontId="31" fillId="0" borderId="0" xfId="0" applyFont="1">
      <alignment vertical="center"/>
    </xf>
    <xf numFmtId="0" fontId="7" fillId="0" borderId="14" xfId="3" applyFont="1" applyBorder="1" applyAlignment="1">
      <alignment horizontal="right" vertical="center" shrinkToFit="1"/>
    </xf>
    <xf numFmtId="0" fontId="7" fillId="0" borderId="0" xfId="3" applyFont="1" applyAlignment="1">
      <alignment horizontal="right" vertical="center" shrinkToFit="1"/>
    </xf>
    <xf numFmtId="0" fontId="9" fillId="0" borderId="0" xfId="3" applyFont="1" applyAlignment="1">
      <alignment horizontal="left" vertical="center"/>
    </xf>
    <xf numFmtId="0" fontId="9" fillId="0" borderId="14" xfId="3" applyFont="1" applyBorder="1" applyAlignment="1" applyProtection="1">
      <alignment horizontal="center" vertical="center" shrinkToFit="1"/>
      <protection locked="0"/>
    </xf>
    <xf numFmtId="0" fontId="9" fillId="0" borderId="0" xfId="3" applyFont="1" applyAlignment="1" applyProtection="1">
      <alignment horizontal="center" vertical="center" shrinkToFit="1"/>
      <protection locked="0"/>
    </xf>
    <xf numFmtId="0" fontId="9" fillId="0" borderId="24" xfId="3" applyFont="1" applyBorder="1" applyAlignment="1">
      <alignment horizontal="left" vertical="center" shrinkToFit="1"/>
    </xf>
    <xf numFmtId="0" fontId="7" fillId="0" borderId="0" xfId="3" applyFont="1" applyAlignment="1" applyProtection="1">
      <alignment horizontal="right" vertical="center" shrinkToFit="1"/>
      <protection locked="0"/>
    </xf>
    <xf numFmtId="0" fontId="9" fillId="0" borderId="27" xfId="0" applyFont="1" applyBorder="1" applyProtection="1">
      <alignment vertical="center"/>
      <protection locked="0"/>
    </xf>
    <xf numFmtId="0" fontId="9" fillId="0" borderId="0" xfId="3" applyFont="1" applyAlignment="1">
      <alignment horizontal="right" vertical="center"/>
    </xf>
    <xf numFmtId="0" fontId="32" fillId="0" borderId="27" xfId="0" applyFont="1" applyBorder="1" applyAlignment="1" applyProtection="1">
      <alignment horizontal="right" vertical="center"/>
      <protection locked="0"/>
    </xf>
    <xf numFmtId="183" fontId="7" fillId="0" borderId="3" xfId="3" applyNumberFormat="1" applyFont="1" applyBorder="1" applyAlignment="1" applyProtection="1">
      <alignment horizontal="center" vertical="center"/>
      <protection locked="0"/>
    </xf>
    <xf numFmtId="0" fontId="16" fillId="0" borderId="24" xfId="3" applyFont="1" applyBorder="1" applyAlignment="1" applyProtection="1">
      <alignment horizontal="left" vertical="center" shrinkToFit="1"/>
      <protection locked="0"/>
    </xf>
    <xf numFmtId="0" fontId="16" fillId="0" borderId="24" xfId="3" applyFont="1" applyBorder="1" applyAlignment="1" applyProtection="1">
      <alignment vertical="center"/>
      <protection locked="0"/>
    </xf>
    <xf numFmtId="0" fontId="16" fillId="0" borderId="25" xfId="3" applyFont="1" applyBorder="1" applyAlignment="1" applyProtection="1">
      <alignment vertical="center"/>
      <protection locked="0"/>
    </xf>
    <xf numFmtId="0" fontId="7" fillId="8" borderId="23" xfId="3" applyFont="1" applyFill="1" applyBorder="1" applyAlignment="1" applyProtection="1">
      <alignment horizontal="left" vertical="center"/>
      <protection locked="0"/>
    </xf>
    <xf numFmtId="0" fontId="7" fillId="8" borderId="3" xfId="3" applyFont="1" applyFill="1" applyBorder="1" applyAlignment="1" applyProtection="1">
      <alignment horizontal="left" vertical="center"/>
      <protection locked="0"/>
    </xf>
    <xf numFmtId="0" fontId="7" fillId="8" borderId="3" xfId="0" applyFont="1" applyFill="1" applyBorder="1" applyAlignment="1" applyProtection="1">
      <alignment horizontal="left" vertical="center"/>
      <protection locked="0"/>
    </xf>
    <xf numFmtId="0" fontId="7" fillId="8" borderId="22" xfId="3" applyFont="1" applyFill="1" applyBorder="1" applyAlignment="1" applyProtection="1">
      <alignment horizontal="left" vertical="center"/>
      <protection locked="0"/>
    </xf>
    <xf numFmtId="0" fontId="7" fillId="8" borderId="3" xfId="0" applyFont="1" applyFill="1" applyBorder="1" applyProtection="1">
      <alignment vertical="center"/>
      <protection locked="0"/>
    </xf>
    <xf numFmtId="0" fontId="7" fillId="8" borderId="3" xfId="3" applyFont="1" applyFill="1" applyBorder="1" applyAlignment="1" applyProtection="1">
      <alignment horizontal="left" vertical="center" shrinkToFit="1"/>
      <protection locked="0"/>
    </xf>
    <xf numFmtId="0" fontId="7" fillId="8" borderId="22" xfId="3" applyFont="1" applyFill="1" applyBorder="1" applyAlignment="1" applyProtection="1">
      <alignment horizontal="left" vertical="center" shrinkToFi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Protection="1">
      <alignment vertical="center"/>
      <protection locked="0"/>
    </xf>
    <xf numFmtId="0" fontId="7" fillId="0" borderId="3" xfId="3" applyFont="1" applyBorder="1" applyAlignment="1" applyProtection="1">
      <alignment horizontal="right" vertical="center"/>
      <protection locked="0"/>
    </xf>
    <xf numFmtId="0" fontId="16" fillId="0" borderId="24" xfId="3" applyFont="1" applyBorder="1" applyAlignment="1" applyProtection="1">
      <alignment horizontal="right" vertical="center" shrinkToFit="1"/>
      <protection locked="0"/>
    </xf>
    <xf numFmtId="0" fontId="16" fillId="0" borderId="3" xfId="3" applyFont="1" applyBorder="1" applyAlignment="1" applyProtection="1">
      <alignment vertical="center"/>
      <protection locked="0"/>
    </xf>
    <xf numFmtId="0" fontId="7" fillId="0" borderId="3" xfId="3" applyFont="1" applyBorder="1" applyAlignment="1" applyProtection="1">
      <alignment horizontal="center" vertical="center" shrinkToFit="1"/>
      <protection locked="0"/>
    </xf>
    <xf numFmtId="0" fontId="16" fillId="3" borderId="3" xfId="3" applyFont="1" applyFill="1" applyBorder="1" applyAlignment="1" applyProtection="1">
      <alignment horizontal="center" vertical="center" shrinkToFit="1"/>
      <protection locked="0"/>
    </xf>
    <xf numFmtId="0" fontId="7" fillId="8" borderId="4" xfId="3" applyFont="1" applyFill="1" applyBorder="1" applyAlignment="1">
      <alignment horizontal="center" vertical="center"/>
    </xf>
    <xf numFmtId="0" fontId="11" fillId="0" borderId="3" xfId="3" applyFont="1" applyBorder="1" applyAlignment="1" applyProtection="1">
      <alignment horizontal="right" vertical="center"/>
      <protection locked="0"/>
    </xf>
    <xf numFmtId="179" fontId="7" fillId="0" borderId="3" xfId="3" applyNumberFormat="1" applyFont="1" applyBorder="1" applyAlignment="1">
      <alignment horizontal="center" vertical="center" shrinkToFit="1"/>
    </xf>
    <xf numFmtId="179" fontId="7" fillId="0" borderId="22" xfId="3" applyNumberFormat="1" applyFont="1" applyBorder="1" applyAlignment="1">
      <alignment horizontal="center" vertical="center" shrinkToFit="1"/>
    </xf>
    <xf numFmtId="0" fontId="34" fillId="0" borderId="3" xfId="3" applyFont="1" applyBorder="1" applyAlignment="1" applyProtection="1">
      <alignment horizontal="right" vertical="center"/>
      <protection locked="0"/>
    </xf>
    <xf numFmtId="0" fontId="7" fillId="0" borderId="3" xfId="3" applyFont="1" applyBorder="1" applyAlignment="1" applyProtection="1">
      <alignment vertical="center" wrapText="1" shrinkToFit="1"/>
      <protection locked="0"/>
    </xf>
    <xf numFmtId="6" fontId="7" fillId="0" borderId="3" xfId="2" applyFont="1" applyFill="1" applyBorder="1" applyAlignment="1" applyProtection="1">
      <alignment vertical="center" shrinkToFit="1"/>
      <protection locked="0"/>
    </xf>
    <xf numFmtId="0" fontId="33" fillId="7" borderId="0" xfId="0" applyFont="1" applyFill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18" xfId="0" applyFont="1" applyBorder="1" applyAlignment="1" applyProtection="1">
      <alignment horizontal="right" shrinkToFit="1"/>
      <protection locked="0"/>
    </xf>
    <xf numFmtId="0" fontId="9" fillId="0" borderId="19" xfId="0" applyFont="1" applyBorder="1" applyAlignment="1" applyProtection="1">
      <alignment horizontal="right" vertical="center" shrinkToFit="1"/>
      <protection locked="0"/>
    </xf>
    <xf numFmtId="6" fontId="7" fillId="3" borderId="3" xfId="2" applyFont="1" applyFill="1" applyBorder="1" applyAlignment="1" applyProtection="1">
      <alignment vertical="center" shrinkToFit="1"/>
      <protection locked="0"/>
    </xf>
    <xf numFmtId="6" fontId="7" fillId="0" borderId="3" xfId="2" applyFont="1" applyFill="1" applyBorder="1" applyAlignment="1" applyProtection="1">
      <alignment vertical="center"/>
      <protection locked="0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7" fillId="5" borderId="10" xfId="3" applyFont="1" applyFill="1" applyBorder="1" applyAlignment="1" applyProtection="1">
      <alignment horizontal="left" vertical="center" wrapText="1" shrinkToFit="1"/>
      <protection locked="0"/>
    </xf>
    <xf numFmtId="6" fontId="7" fillId="5" borderId="14" xfId="2" applyFont="1" applyFill="1" applyBorder="1" applyAlignment="1" applyProtection="1">
      <alignment vertical="center"/>
      <protection locked="0"/>
    </xf>
    <xf numFmtId="6" fontId="7" fillId="5" borderId="0" xfId="2" applyFont="1" applyFill="1" applyBorder="1" applyAlignment="1" applyProtection="1">
      <alignment vertical="center"/>
      <protection locked="0"/>
    </xf>
    <xf numFmtId="6" fontId="7" fillId="5" borderId="1" xfId="2" applyFont="1" applyFill="1" applyBorder="1" applyAlignment="1" applyProtection="1">
      <alignment vertical="center"/>
      <protection locked="0"/>
    </xf>
    <xf numFmtId="6" fontId="7" fillId="5" borderId="32" xfId="2" applyFont="1" applyFill="1" applyBorder="1" applyAlignment="1" applyProtection="1">
      <alignment vertical="center"/>
      <protection locked="0"/>
    </xf>
    <xf numFmtId="6" fontId="7" fillId="5" borderId="24" xfId="2" applyFont="1" applyFill="1" applyBorder="1" applyAlignment="1" applyProtection="1">
      <alignment vertical="center"/>
      <protection locked="0"/>
    </xf>
    <xf numFmtId="6" fontId="7" fillId="5" borderId="25" xfId="2" applyFont="1" applyFill="1" applyBorder="1" applyAlignment="1" applyProtection="1">
      <alignment vertical="center"/>
      <protection locked="0"/>
    </xf>
    <xf numFmtId="6" fontId="6" fillId="0" borderId="2" xfId="2" applyFont="1" applyFill="1" applyBorder="1" applyAlignment="1" applyProtection="1">
      <alignment vertical="center"/>
      <protection locked="0"/>
    </xf>
    <xf numFmtId="0" fontId="15" fillId="0" borderId="3" xfId="3" applyFont="1" applyBorder="1" applyAlignment="1" applyProtection="1">
      <alignment vertical="center"/>
      <protection locked="0"/>
    </xf>
    <xf numFmtId="0" fontId="7" fillId="0" borderId="11" xfId="3" applyFont="1" applyBorder="1" applyAlignment="1" applyProtection="1">
      <alignment vertical="center"/>
      <protection locked="0"/>
    </xf>
    <xf numFmtId="0" fontId="32" fillId="0" borderId="27" xfId="0" applyFont="1" applyBorder="1" applyAlignment="1" applyProtection="1">
      <alignment horizontal="left" vertical="center"/>
      <protection locked="0"/>
    </xf>
    <xf numFmtId="0" fontId="16" fillId="3" borderId="27" xfId="0" applyFont="1" applyFill="1" applyBorder="1" applyAlignment="1" applyProtection="1">
      <alignment vertical="center" shrinkToFit="1"/>
      <protection locked="0"/>
    </xf>
    <xf numFmtId="0" fontId="16" fillId="3" borderId="27" xfId="0" applyFont="1" applyFill="1" applyBorder="1" applyAlignment="1" applyProtection="1">
      <alignment horizontal="left" vertical="center" shrinkToFit="1"/>
      <protection locked="0"/>
    </xf>
    <xf numFmtId="0" fontId="21" fillId="0" borderId="21" xfId="3" applyFont="1" applyBorder="1" applyAlignment="1" applyProtection="1">
      <alignment horizontal="left" vertical="center" wrapText="1"/>
      <protection locked="0"/>
    </xf>
    <xf numFmtId="0" fontId="21" fillId="0" borderId="4" xfId="3" applyFont="1" applyBorder="1" applyAlignment="1" applyProtection="1">
      <alignment horizontal="left" vertical="center" wrapText="1"/>
      <protection locked="0"/>
    </xf>
    <xf numFmtId="0" fontId="21" fillId="0" borderId="7" xfId="3" applyFont="1" applyBorder="1" applyAlignment="1" applyProtection="1">
      <alignment horizontal="left" vertical="center" wrapText="1"/>
      <protection locked="0"/>
    </xf>
    <xf numFmtId="0" fontId="9" fillId="0" borderId="2" xfId="3" applyFont="1" applyBorder="1" applyAlignment="1" applyProtection="1">
      <alignment horizontal="left" vertical="center" wrapText="1"/>
      <protection locked="0"/>
    </xf>
    <xf numFmtId="0" fontId="9" fillId="0" borderId="3" xfId="3" applyFont="1" applyBorder="1" applyAlignment="1" applyProtection="1">
      <alignment horizontal="left" vertical="center" wrapText="1"/>
      <protection locked="0"/>
    </xf>
    <xf numFmtId="0" fontId="9" fillId="0" borderId="5" xfId="3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shrinkToFit="1"/>
      <protection locked="0"/>
    </xf>
    <xf numFmtId="0" fontId="16" fillId="0" borderId="5" xfId="0" applyFont="1" applyBorder="1" applyAlignment="1" applyProtection="1">
      <alignment horizontal="left" vertical="center" shrinkToFit="1"/>
      <protection locked="0"/>
    </xf>
    <xf numFmtId="0" fontId="16" fillId="0" borderId="3" xfId="3" applyFont="1" applyBorder="1" applyAlignment="1" applyProtection="1">
      <alignment horizontal="right" vertical="center" shrinkToFit="1"/>
      <protection locked="0"/>
    </xf>
    <xf numFmtId="0" fontId="9" fillId="0" borderId="21" xfId="3" applyFont="1" applyBorder="1" applyAlignment="1">
      <alignment horizontal="left" vertical="center" wrapText="1"/>
    </xf>
    <xf numFmtId="0" fontId="9" fillId="0" borderId="4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183" fontId="16" fillId="3" borderId="2" xfId="3" applyNumberFormat="1" applyFont="1" applyFill="1" applyBorder="1" applyAlignment="1" applyProtection="1">
      <alignment horizontal="center" vertical="center" shrinkToFit="1"/>
      <protection locked="0"/>
    </xf>
    <xf numFmtId="183" fontId="16" fillId="3" borderId="3" xfId="3" applyNumberFormat="1" applyFont="1" applyFill="1" applyBorder="1" applyAlignment="1" applyProtection="1">
      <alignment horizontal="center" vertical="center" shrinkToFit="1"/>
      <protection locked="0"/>
    </xf>
    <xf numFmtId="179" fontId="16" fillId="3" borderId="3" xfId="3" applyNumberFormat="1" applyFont="1" applyFill="1" applyBorder="1" applyAlignment="1" applyProtection="1">
      <alignment horizontal="center" vertical="center" shrinkToFit="1"/>
      <protection locked="0"/>
    </xf>
    <xf numFmtId="183" fontId="16" fillId="5" borderId="3" xfId="3" applyNumberFormat="1" applyFont="1" applyFill="1" applyBorder="1" applyAlignment="1" applyProtection="1">
      <alignment horizontal="center" vertical="center" shrinkToFit="1"/>
      <protection locked="0"/>
    </xf>
    <xf numFmtId="183" fontId="16" fillId="0" borderId="3" xfId="3" applyNumberFormat="1" applyFont="1" applyBorder="1" applyAlignment="1" applyProtection="1">
      <alignment horizontal="left" vertical="center" shrinkToFit="1"/>
      <protection locked="0"/>
    </xf>
    <xf numFmtId="183" fontId="16" fillId="0" borderId="5" xfId="3" applyNumberFormat="1" applyFont="1" applyBorder="1" applyAlignment="1" applyProtection="1">
      <alignment horizontal="left" vertical="center" shrinkToFit="1"/>
      <protection locked="0"/>
    </xf>
    <xf numFmtId="49" fontId="16" fillId="5" borderId="2" xfId="3" applyNumberFormat="1" applyFont="1" applyFill="1" applyBorder="1" applyAlignment="1" applyProtection="1">
      <alignment horizontal="center" vertical="center" shrinkToFit="1"/>
      <protection locked="0"/>
    </xf>
    <xf numFmtId="49" fontId="16" fillId="5" borderId="3" xfId="3" applyNumberFormat="1" applyFont="1" applyFill="1" applyBorder="1" applyAlignment="1" applyProtection="1">
      <alignment horizontal="center" vertical="center" shrinkToFit="1"/>
      <protection locked="0"/>
    </xf>
    <xf numFmtId="0" fontId="16" fillId="0" borderId="2" xfId="3" applyFont="1" applyBorder="1" applyAlignment="1">
      <alignment horizontal="right" vertical="center" shrinkToFit="1"/>
    </xf>
    <xf numFmtId="0" fontId="16" fillId="0" borderId="3" xfId="3" applyFont="1" applyBorder="1" applyAlignment="1">
      <alignment horizontal="right" vertical="center" shrinkToFit="1"/>
    </xf>
    <xf numFmtId="0" fontId="16" fillId="0" borderId="3" xfId="3" applyFont="1" applyBorder="1" applyAlignment="1" applyProtection="1">
      <alignment horizontal="left" vertical="center" shrinkToFit="1"/>
      <protection locked="0"/>
    </xf>
    <xf numFmtId="0" fontId="16" fillId="0" borderId="5" xfId="3" applyFont="1" applyBorder="1" applyAlignment="1" applyProtection="1">
      <alignment horizontal="left" vertical="center" shrinkToFit="1"/>
      <protection locked="0"/>
    </xf>
    <xf numFmtId="0" fontId="16" fillId="5" borderId="3" xfId="3" applyFont="1" applyFill="1" applyBorder="1" applyAlignment="1" applyProtection="1">
      <alignment horizontal="left" vertical="center" shrinkToFit="1"/>
      <protection locked="0"/>
    </xf>
    <xf numFmtId="0" fontId="16" fillId="5" borderId="5" xfId="3" applyFont="1" applyFill="1" applyBorder="1" applyAlignment="1" applyProtection="1">
      <alignment horizontal="left" vertical="center" shrinkToFit="1"/>
      <protection locked="0"/>
    </xf>
    <xf numFmtId="0" fontId="34" fillId="3" borderId="3" xfId="4" applyFont="1" applyFill="1" applyBorder="1" applyAlignment="1" applyProtection="1">
      <alignment horizontal="left" vertical="center" shrinkToFit="1"/>
      <protection locked="0"/>
    </xf>
    <xf numFmtId="0" fontId="34" fillId="3" borderId="5" xfId="4" applyFont="1" applyFill="1" applyBorder="1" applyAlignment="1" applyProtection="1">
      <alignment horizontal="left" vertical="center" shrinkToFit="1"/>
      <protection locked="0"/>
    </xf>
    <xf numFmtId="0" fontId="16" fillId="5" borderId="2" xfId="3" applyFont="1" applyFill="1" applyBorder="1" applyAlignment="1">
      <alignment horizontal="left" vertical="center" shrinkToFit="1"/>
    </xf>
    <xf numFmtId="0" fontId="16" fillId="5" borderId="22" xfId="3" applyFont="1" applyFill="1" applyBorder="1" applyAlignment="1">
      <alignment horizontal="left" vertical="center" shrinkToFit="1"/>
    </xf>
    <xf numFmtId="0" fontId="16" fillId="5" borderId="3" xfId="3" applyFont="1" applyFill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16" fillId="3" borderId="2" xfId="3" applyFont="1" applyFill="1" applyBorder="1" applyAlignment="1" applyProtection="1">
      <alignment horizontal="center" vertical="center" shrinkToFit="1"/>
      <protection locked="0"/>
    </xf>
    <xf numFmtId="0" fontId="16" fillId="3" borderId="3" xfId="3" applyFont="1" applyFill="1" applyBorder="1" applyAlignment="1" applyProtection="1">
      <alignment horizontal="center" vertical="center" shrinkToFit="1"/>
      <protection locked="0"/>
    </xf>
    <xf numFmtId="0" fontId="16" fillId="5" borderId="2" xfId="3" applyFont="1" applyFill="1" applyBorder="1" applyAlignment="1" applyProtection="1">
      <alignment horizontal="center" vertical="center" shrinkToFit="1"/>
      <protection locked="0"/>
    </xf>
    <xf numFmtId="0" fontId="16" fillId="5" borderId="3" xfId="3" applyFont="1" applyFill="1" applyBorder="1" applyAlignment="1" applyProtection="1">
      <alignment horizontal="center" vertical="center" shrinkToFit="1"/>
      <protection locked="0"/>
    </xf>
    <xf numFmtId="0" fontId="16" fillId="3" borderId="5" xfId="3" applyFont="1" applyFill="1" applyBorder="1" applyAlignment="1" applyProtection="1">
      <alignment horizontal="center" vertical="center" shrinkToFit="1"/>
      <protection locked="0"/>
    </xf>
    <xf numFmtId="0" fontId="16" fillId="3" borderId="3" xfId="3" applyFont="1" applyFill="1" applyBorder="1" applyAlignment="1" applyProtection="1">
      <alignment horizontal="left" vertical="center" wrapText="1"/>
      <protection locked="0"/>
    </xf>
    <xf numFmtId="0" fontId="16" fillId="3" borderId="5" xfId="3" applyFont="1" applyFill="1" applyBorder="1" applyAlignment="1" applyProtection="1">
      <alignment horizontal="left" vertical="center" wrapText="1"/>
      <protection locked="0"/>
    </xf>
    <xf numFmtId="0" fontId="16" fillId="0" borderId="3" xfId="3" applyFont="1" applyBorder="1" applyAlignment="1" applyProtection="1">
      <alignment horizontal="center" vertical="center" shrinkToFit="1"/>
      <protection locked="0"/>
    </xf>
    <xf numFmtId="0" fontId="16" fillId="3" borderId="3" xfId="3" applyFont="1" applyFill="1" applyBorder="1" applyAlignment="1" applyProtection="1">
      <alignment vertical="center" shrinkToFit="1"/>
      <protection locked="0"/>
    </xf>
    <xf numFmtId="0" fontId="16" fillId="0" borderId="2" xfId="3" applyFont="1" applyBorder="1" applyAlignment="1" applyProtection="1">
      <alignment horizontal="left" vertical="center" shrinkToFit="1"/>
      <protection locked="0"/>
    </xf>
    <xf numFmtId="0" fontId="9" fillId="0" borderId="21" xfId="3" applyFont="1" applyBorder="1" applyAlignment="1" applyProtection="1">
      <alignment horizontal="left" vertical="center" wrapText="1"/>
      <protection locked="0"/>
    </xf>
    <xf numFmtId="0" fontId="9" fillId="0" borderId="4" xfId="3" applyFont="1" applyBorder="1" applyAlignment="1" applyProtection="1">
      <alignment horizontal="left" vertical="center" wrapText="1"/>
      <protection locked="0"/>
    </xf>
    <xf numFmtId="0" fontId="9" fillId="0" borderId="7" xfId="3" applyFont="1" applyBorder="1" applyAlignment="1" applyProtection="1">
      <alignment horizontal="left" vertical="center" wrapText="1"/>
      <protection locked="0"/>
    </xf>
    <xf numFmtId="0" fontId="9" fillId="0" borderId="14" xfId="3" applyFont="1" applyBorder="1" applyAlignment="1" applyProtection="1">
      <alignment horizontal="left" vertical="center" wrapText="1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1" xfId="3" applyFont="1" applyBorder="1" applyAlignment="1" applyProtection="1">
      <alignment horizontal="left" vertical="center" wrapText="1"/>
      <protection locked="0"/>
    </xf>
    <xf numFmtId="0" fontId="9" fillId="0" borderId="13" xfId="3" applyFont="1" applyBorder="1" applyAlignment="1" applyProtection="1">
      <alignment horizontal="left" vertical="center" wrapText="1"/>
      <protection locked="0"/>
    </xf>
    <xf numFmtId="0" fontId="9" fillId="0" borderId="9" xfId="3" applyFont="1" applyBorder="1" applyAlignment="1" applyProtection="1">
      <alignment horizontal="left" vertical="center" wrapText="1"/>
      <protection locked="0"/>
    </xf>
    <xf numFmtId="0" fontId="9" fillId="0" borderId="10" xfId="3" applyFont="1" applyBorder="1" applyAlignment="1" applyProtection="1">
      <alignment horizontal="left" vertical="center" wrapText="1"/>
      <protection locked="0"/>
    </xf>
    <xf numFmtId="0" fontId="16" fillId="3" borderId="3" xfId="3" applyFont="1" applyFill="1" applyBorder="1" applyAlignment="1" applyProtection="1">
      <alignment horizontal="left" vertical="center" shrinkToFit="1"/>
      <protection locked="0"/>
    </xf>
    <xf numFmtId="0" fontId="16" fillId="3" borderId="5" xfId="3" applyFont="1" applyFill="1" applyBorder="1" applyAlignment="1" applyProtection="1">
      <alignment horizontal="left" vertical="center" shrinkToFit="1"/>
      <protection locked="0"/>
    </xf>
    <xf numFmtId="0" fontId="9" fillId="0" borderId="32" xfId="3" applyFont="1" applyBorder="1" applyAlignment="1" applyProtection="1">
      <alignment horizontal="left" vertical="center" wrapText="1"/>
      <protection locked="0"/>
    </xf>
    <xf numFmtId="0" fontId="9" fillId="0" borderId="24" xfId="3" applyFont="1" applyBorder="1" applyAlignment="1" applyProtection="1">
      <alignment horizontal="left" vertical="center" wrapText="1"/>
      <protection locked="0"/>
    </xf>
    <xf numFmtId="0" fontId="9" fillId="0" borderId="25" xfId="3" applyFont="1" applyBorder="1" applyAlignment="1" applyProtection="1">
      <alignment horizontal="left" vertical="center" wrapText="1"/>
      <protection locked="0"/>
    </xf>
    <xf numFmtId="0" fontId="9" fillId="0" borderId="26" xfId="3" applyFont="1" applyBorder="1" applyAlignment="1" applyProtection="1">
      <alignment horizontal="left" vertical="center" wrapText="1"/>
      <protection locked="0"/>
    </xf>
    <xf numFmtId="0" fontId="9" fillId="0" borderId="27" xfId="3" applyFont="1" applyBorder="1" applyAlignment="1" applyProtection="1">
      <alignment horizontal="left" vertical="center" wrapText="1"/>
      <protection locked="0"/>
    </xf>
    <xf numFmtId="0" fontId="9" fillId="0" borderId="33" xfId="3" applyFont="1" applyBorder="1" applyAlignment="1" applyProtection="1">
      <alignment horizontal="left" vertical="center" wrapText="1"/>
      <protection locked="0"/>
    </xf>
    <xf numFmtId="183" fontId="7" fillId="5" borderId="3" xfId="3" applyNumberFormat="1" applyFont="1" applyFill="1" applyBorder="1" applyAlignment="1" applyProtection="1">
      <alignment horizontal="center" vertical="center"/>
      <protection locked="0"/>
    </xf>
    <xf numFmtId="183" fontId="16" fillId="5" borderId="3" xfId="3" applyNumberFormat="1" applyFont="1" applyFill="1" applyBorder="1" applyAlignment="1" applyProtection="1">
      <alignment horizontal="center" vertical="center"/>
      <protection locked="0"/>
    </xf>
    <xf numFmtId="183" fontId="16" fillId="5" borderId="5" xfId="3" applyNumberFormat="1" applyFont="1" applyFill="1" applyBorder="1" applyAlignment="1" applyProtection="1">
      <alignment horizontal="center" vertical="center"/>
      <protection locked="0"/>
    </xf>
    <xf numFmtId="0" fontId="16" fillId="3" borderId="2" xfId="3" applyFont="1" applyFill="1" applyBorder="1" applyAlignment="1" applyProtection="1">
      <alignment horizontal="left" vertical="top" shrinkToFit="1"/>
      <protection locked="0"/>
    </xf>
    <xf numFmtId="0" fontId="16" fillId="3" borderId="3" xfId="3" applyFont="1" applyFill="1" applyBorder="1" applyAlignment="1" applyProtection="1">
      <alignment horizontal="left" vertical="top" shrinkToFit="1"/>
      <protection locked="0"/>
    </xf>
    <xf numFmtId="0" fontId="16" fillId="3" borderId="5" xfId="3" applyFont="1" applyFill="1" applyBorder="1" applyAlignment="1" applyProtection="1">
      <alignment horizontal="left" vertical="top" shrinkToFit="1"/>
      <protection locked="0"/>
    </xf>
    <xf numFmtId="0" fontId="16" fillId="3" borderId="3" xfId="0" applyFont="1" applyFill="1" applyBorder="1" applyProtection="1">
      <alignment vertical="center"/>
      <protection locked="0"/>
    </xf>
    <xf numFmtId="0" fontId="16" fillId="3" borderId="5" xfId="0" applyFont="1" applyFill="1" applyBorder="1" applyProtection="1">
      <alignment vertical="center"/>
      <protection locked="0"/>
    </xf>
    <xf numFmtId="0" fontId="2" fillId="0" borderId="9" xfId="0" applyFont="1" applyBorder="1" applyAlignment="1">
      <alignment horizontal="center" shrinkToFit="1"/>
    </xf>
    <xf numFmtId="0" fontId="9" fillId="3" borderId="14" xfId="3" applyFont="1" applyFill="1" applyBorder="1" applyAlignment="1" applyProtection="1">
      <alignment horizontal="center" vertical="center" shrinkToFit="1"/>
      <protection locked="0"/>
    </xf>
    <xf numFmtId="0" fontId="9" fillId="3" borderId="0" xfId="3" applyFont="1" applyFill="1" applyAlignment="1" applyProtection="1">
      <alignment horizontal="center" vertical="center" shrinkToFit="1"/>
      <protection locked="0"/>
    </xf>
    <xf numFmtId="0" fontId="9" fillId="0" borderId="0" xfId="3" applyFont="1" applyAlignment="1" applyProtection="1">
      <alignment horizontal="left" vertical="center" shrinkToFit="1"/>
      <protection locked="0"/>
    </xf>
    <xf numFmtId="0" fontId="9" fillId="0" borderId="1" xfId="3" applyFont="1" applyBorder="1" applyAlignment="1" applyProtection="1">
      <alignment horizontal="left" vertical="center" shrinkToFit="1"/>
      <protection locked="0"/>
    </xf>
    <xf numFmtId="0" fontId="16" fillId="0" borderId="28" xfId="3" applyFont="1" applyBorder="1" applyAlignment="1" applyProtection="1">
      <alignment horizontal="center" vertical="center" shrinkToFit="1"/>
      <protection locked="0"/>
    </xf>
    <xf numFmtId="0" fontId="29" fillId="0" borderId="11" xfId="0" applyFont="1" applyBorder="1" applyAlignment="1" applyProtection="1">
      <alignment horizontal="center" vertical="center" shrinkToFit="1"/>
      <protection locked="0"/>
    </xf>
    <xf numFmtId="0" fontId="29" fillId="0" borderId="29" xfId="0" applyFont="1" applyBorder="1" applyAlignment="1" applyProtection="1">
      <alignment horizontal="center" vertical="center" shrinkToFit="1"/>
      <protection locked="0"/>
    </xf>
    <xf numFmtId="0" fontId="5" fillId="2" borderId="30" xfId="3" applyFont="1" applyFill="1" applyBorder="1" applyAlignment="1" applyProtection="1">
      <alignment horizontal="center" vertical="center"/>
      <protection locked="0"/>
    </xf>
    <xf numFmtId="0" fontId="5" fillId="2" borderId="18" xfId="3" applyFont="1" applyFill="1" applyBorder="1" applyAlignment="1" applyProtection="1">
      <alignment horizontal="center" vertical="center"/>
      <protection locked="0"/>
    </xf>
    <xf numFmtId="0" fontId="5" fillId="2" borderId="31" xfId="3" applyFont="1" applyFill="1" applyBorder="1" applyAlignment="1" applyProtection="1">
      <alignment horizontal="center" vertical="center"/>
      <protection locked="0"/>
    </xf>
    <xf numFmtId="0" fontId="7" fillId="0" borderId="26" xfId="3" applyFont="1" applyBorder="1" applyAlignment="1" applyProtection="1">
      <alignment horizontal="right" vertical="center" shrinkToFit="1"/>
      <protection locked="0"/>
    </xf>
    <xf numFmtId="0" fontId="7" fillId="0" borderId="27" xfId="3" applyFont="1" applyBorder="1" applyAlignment="1" applyProtection="1">
      <alignment horizontal="right" vertical="center" shrinkToFit="1"/>
      <protection locked="0"/>
    </xf>
    <xf numFmtId="0" fontId="16" fillId="0" borderId="11" xfId="3" applyFont="1" applyBorder="1" applyAlignment="1" applyProtection="1">
      <alignment horizontal="center" vertical="center" shrinkToFit="1"/>
      <protection locked="0"/>
    </xf>
    <xf numFmtId="0" fontId="16" fillId="0" borderId="12" xfId="3" applyFont="1" applyBorder="1" applyAlignment="1" applyProtection="1">
      <alignment horizontal="center" vertical="center" shrinkToFit="1"/>
      <protection locked="0"/>
    </xf>
    <xf numFmtId="0" fontId="9" fillId="0" borderId="19" xfId="3" applyFont="1" applyBorder="1" applyAlignment="1" applyProtection="1">
      <alignment horizontal="left" vertical="center" wrapText="1"/>
      <protection locked="0"/>
    </xf>
    <xf numFmtId="0" fontId="9" fillId="0" borderId="11" xfId="3" applyFont="1" applyBorder="1" applyAlignment="1" applyProtection="1">
      <alignment horizontal="left" vertical="center" wrapText="1"/>
      <protection locked="0"/>
    </xf>
    <xf numFmtId="0" fontId="9" fillId="0" borderId="12" xfId="3" applyFont="1" applyBorder="1" applyAlignment="1" applyProtection="1">
      <alignment horizontal="left" vertical="center" wrapText="1"/>
      <protection locked="0"/>
    </xf>
    <xf numFmtId="0" fontId="16" fillId="0" borderId="29" xfId="3" applyFont="1" applyBorder="1" applyAlignment="1" applyProtection="1">
      <alignment horizontal="center" vertical="center" shrinkToFit="1"/>
      <protection locked="0"/>
    </xf>
    <xf numFmtId="0" fontId="16" fillId="0" borderId="2" xfId="3" applyFont="1" applyBorder="1" applyAlignment="1" applyProtection="1">
      <alignment horizontal="left" vertical="center" wrapText="1" shrinkToFit="1"/>
      <protection locked="0"/>
    </xf>
    <xf numFmtId="0" fontId="29" fillId="0" borderId="3" xfId="0" applyFont="1" applyBorder="1" applyAlignment="1" applyProtection="1">
      <alignment horizontal="left" vertical="center" shrinkToFit="1"/>
      <protection locked="0"/>
    </xf>
    <xf numFmtId="0" fontId="16" fillId="3" borderId="23" xfId="3" applyFont="1" applyFill="1" applyBorder="1" applyAlignment="1" applyProtection="1">
      <alignment horizontal="center" vertical="center" shrinkToFit="1"/>
      <protection locked="0"/>
    </xf>
    <xf numFmtId="0" fontId="29" fillId="3" borderId="3" xfId="0" applyFont="1" applyFill="1" applyBorder="1" applyAlignment="1" applyProtection="1">
      <alignment horizontal="center" vertical="center" shrinkToFit="1"/>
      <protection locked="0"/>
    </xf>
    <xf numFmtId="0" fontId="29" fillId="3" borderId="22" xfId="0" applyFont="1" applyFill="1" applyBorder="1" applyAlignment="1" applyProtection="1">
      <alignment horizontal="center" vertical="center" shrinkToFit="1"/>
      <protection locked="0"/>
    </xf>
    <xf numFmtId="0" fontId="7" fillId="3" borderId="24" xfId="3" applyFont="1" applyFill="1" applyBorder="1" applyAlignment="1">
      <alignment horizontal="center" vertical="center" shrinkToFit="1"/>
    </xf>
    <xf numFmtId="0" fontId="7" fillId="3" borderId="25" xfId="3" applyFont="1" applyFill="1" applyBorder="1" applyAlignment="1">
      <alignment horizontal="center" vertical="center" shrinkToFit="1"/>
    </xf>
    <xf numFmtId="0" fontId="7" fillId="3" borderId="0" xfId="3" applyFont="1" applyFill="1" applyAlignment="1" applyProtection="1">
      <alignment horizontal="center" vertical="center" shrinkToFit="1"/>
      <protection locked="0"/>
    </xf>
    <xf numFmtId="0" fontId="7" fillId="3" borderId="1" xfId="3" applyFont="1" applyFill="1" applyBorder="1" applyAlignment="1" applyProtection="1">
      <alignment horizontal="center" vertical="center" shrinkToFit="1"/>
      <protection locked="0"/>
    </xf>
    <xf numFmtId="0" fontId="7" fillId="0" borderId="20" xfId="3" applyFont="1" applyBorder="1" applyAlignment="1" applyProtection="1">
      <alignment horizontal="center" vertical="center" shrinkToFit="1"/>
      <protection locked="0"/>
    </xf>
    <xf numFmtId="0" fontId="7" fillId="0" borderId="23" xfId="3" applyFont="1" applyBorder="1" applyAlignment="1" applyProtection="1">
      <alignment horizontal="center" vertical="center" shrinkToFit="1"/>
      <protection locked="0"/>
    </xf>
    <xf numFmtId="0" fontId="7" fillId="0" borderId="22" xfId="3" applyFont="1" applyBorder="1" applyAlignment="1" applyProtection="1">
      <alignment horizontal="center" vertical="center" shrinkToFit="1"/>
      <protection locked="0"/>
    </xf>
    <xf numFmtId="0" fontId="7" fillId="0" borderId="36" xfId="3" applyFont="1" applyBorder="1" applyAlignment="1" applyProtection="1">
      <alignment horizontal="left" vertical="center" wrapText="1"/>
      <protection locked="0"/>
    </xf>
    <xf numFmtId="0" fontId="7" fillId="0" borderId="4" xfId="3" applyFont="1" applyBorder="1" applyAlignment="1" applyProtection="1">
      <alignment horizontal="left" vertical="center" wrapText="1"/>
      <protection locked="0"/>
    </xf>
    <xf numFmtId="0" fontId="7" fillId="0" borderId="6" xfId="3" applyFont="1" applyBorder="1" applyAlignment="1" applyProtection="1">
      <alignment horizontal="left" vertical="center" wrapText="1"/>
      <protection locked="0"/>
    </xf>
    <xf numFmtId="0" fontId="7" fillId="0" borderId="37" xfId="3" applyFont="1" applyBorder="1" applyAlignment="1" applyProtection="1">
      <alignment horizontal="left" vertical="center" wrapText="1"/>
      <protection locked="0"/>
    </xf>
    <xf numFmtId="0" fontId="7" fillId="0" borderId="0" xfId="3" applyFont="1" applyAlignment="1" applyProtection="1">
      <alignment horizontal="left" vertical="center" wrapText="1"/>
      <protection locked="0"/>
    </xf>
    <xf numFmtId="0" fontId="7" fillId="0" borderId="39" xfId="3" applyFont="1" applyBorder="1" applyAlignment="1" applyProtection="1">
      <alignment horizontal="left" vertical="center" wrapText="1"/>
      <protection locked="0"/>
    </xf>
    <xf numFmtId="0" fontId="7" fillId="0" borderId="38" xfId="3" applyFont="1" applyBorder="1" applyAlignment="1" applyProtection="1">
      <alignment horizontal="left" vertical="center" wrapText="1"/>
      <protection locked="0"/>
    </xf>
    <xf numFmtId="0" fontId="7" fillId="0" borderId="9" xfId="3" applyFont="1" applyBorder="1" applyAlignment="1" applyProtection="1">
      <alignment horizontal="left" vertical="center" wrapText="1"/>
      <protection locked="0"/>
    </xf>
    <xf numFmtId="0" fontId="7" fillId="0" borderId="40" xfId="3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shrinkToFit="1"/>
      <protection locked="0"/>
    </xf>
    <xf numFmtId="0" fontId="16" fillId="0" borderId="22" xfId="0" applyFont="1" applyBorder="1" applyAlignment="1" applyProtection="1">
      <alignment horizontal="left" vertical="center" shrinkToFit="1"/>
      <protection locked="0"/>
    </xf>
    <xf numFmtId="0" fontId="7" fillId="8" borderId="23" xfId="3" applyFont="1" applyFill="1" applyBorder="1" applyAlignment="1" applyProtection="1">
      <alignment horizontal="left" vertical="center" shrinkToFit="1"/>
      <protection locked="0"/>
    </xf>
    <xf numFmtId="0" fontId="7" fillId="8" borderId="3" xfId="3" applyFont="1" applyFill="1" applyBorder="1" applyAlignment="1" applyProtection="1">
      <alignment horizontal="left" vertical="center" shrinkToFit="1"/>
      <protection locked="0"/>
    </xf>
    <xf numFmtId="0" fontId="7" fillId="8" borderId="22" xfId="3" applyFont="1" applyFill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16" fillId="0" borderId="3" xfId="0" applyFont="1" applyBorder="1" applyAlignment="1" applyProtection="1">
      <alignment vertical="center" shrinkToFit="1"/>
      <protection locked="0"/>
    </xf>
    <xf numFmtId="0" fontId="16" fillId="0" borderId="5" xfId="0" applyFont="1" applyBorder="1" applyAlignment="1" applyProtection="1">
      <alignment vertical="center" shrinkToFit="1"/>
      <protection locked="0"/>
    </xf>
    <xf numFmtId="0" fontId="16" fillId="0" borderId="21" xfId="3" applyFont="1" applyBorder="1" applyAlignment="1" applyProtection="1">
      <alignment horizontal="left" vertical="center" shrinkToFit="1"/>
      <protection locked="0"/>
    </xf>
    <xf numFmtId="0" fontId="16" fillId="0" borderId="4" xfId="3" applyFont="1" applyBorder="1" applyAlignment="1" applyProtection="1">
      <alignment horizontal="left" vertical="center" shrinkToFit="1"/>
      <protection locked="0"/>
    </xf>
    <xf numFmtId="0" fontId="16" fillId="0" borderId="14" xfId="3" applyFont="1" applyBorder="1" applyAlignment="1" applyProtection="1">
      <alignment horizontal="left" vertical="center" shrinkToFit="1"/>
      <protection locked="0"/>
    </xf>
    <xf numFmtId="0" fontId="16" fillId="0" borderId="0" xfId="3" applyFont="1" applyAlignment="1" applyProtection="1">
      <alignment horizontal="left" vertical="center" shrinkToFit="1"/>
      <protection locked="0"/>
    </xf>
    <xf numFmtId="0" fontId="16" fillId="0" borderId="32" xfId="3" applyFont="1" applyBorder="1" applyAlignment="1" applyProtection="1">
      <alignment horizontal="left" vertical="center" shrinkToFit="1"/>
      <protection locked="0"/>
    </xf>
    <xf numFmtId="0" fontId="16" fillId="0" borderId="24" xfId="3" applyFont="1" applyBorder="1" applyAlignment="1" applyProtection="1">
      <alignment horizontal="left" vertical="center" shrinkToFit="1"/>
      <protection locked="0"/>
    </xf>
    <xf numFmtId="0" fontId="16" fillId="0" borderId="36" xfId="0" applyFont="1" applyBorder="1" applyAlignment="1" applyProtection="1">
      <alignment horizontal="left" vertical="center" shrinkToFit="1"/>
      <protection locked="0"/>
    </xf>
    <xf numFmtId="0" fontId="16" fillId="0" borderId="4" xfId="0" applyFont="1" applyBorder="1" applyAlignment="1" applyProtection="1">
      <alignment horizontal="left" vertical="center" shrinkToFit="1"/>
      <protection locked="0"/>
    </xf>
    <xf numFmtId="0" fontId="16" fillId="0" borderId="7" xfId="0" applyFont="1" applyBorder="1" applyAlignment="1" applyProtection="1">
      <alignment horizontal="left" vertical="center" shrinkToFit="1"/>
      <protection locked="0"/>
    </xf>
    <xf numFmtId="0" fontId="16" fillId="0" borderId="37" xfId="0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 applyProtection="1">
      <alignment horizontal="left" vertical="center" shrinkToFit="1"/>
      <protection locked="0"/>
    </xf>
    <xf numFmtId="0" fontId="16" fillId="0" borderId="1" xfId="0" applyFont="1" applyBorder="1" applyAlignment="1" applyProtection="1">
      <alignment horizontal="left" vertical="center" shrinkToFit="1"/>
      <protection locked="0"/>
    </xf>
    <xf numFmtId="0" fontId="16" fillId="0" borderId="41" xfId="0" applyFont="1" applyBorder="1" applyAlignment="1" applyProtection="1">
      <alignment horizontal="left" vertical="center" shrinkToFit="1"/>
      <protection locked="0"/>
    </xf>
    <xf numFmtId="0" fontId="16" fillId="0" borderId="24" xfId="0" applyFont="1" applyBorder="1" applyAlignment="1" applyProtection="1">
      <alignment horizontal="left" vertical="center" shrinkToFit="1"/>
      <protection locked="0"/>
    </xf>
    <xf numFmtId="0" fontId="16" fillId="0" borderId="25" xfId="0" applyFont="1" applyBorder="1" applyAlignment="1" applyProtection="1">
      <alignment horizontal="left" vertical="center" shrinkToFit="1"/>
      <protection locked="0"/>
    </xf>
    <xf numFmtId="0" fontId="7" fillId="0" borderId="23" xfId="3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179" fontId="7" fillId="8" borderId="3" xfId="3" applyNumberFormat="1" applyFont="1" applyFill="1" applyBorder="1" applyAlignment="1">
      <alignment horizontal="center" vertical="center"/>
    </xf>
    <xf numFmtId="179" fontId="7" fillId="8" borderId="22" xfId="3" applyNumberFormat="1" applyFont="1" applyFill="1" applyBorder="1" applyAlignment="1">
      <alignment horizontal="center" vertical="center"/>
    </xf>
    <xf numFmtId="0" fontId="7" fillId="0" borderId="3" xfId="3" applyFont="1" applyBorder="1" applyAlignment="1" applyProtection="1">
      <alignment horizontal="center" vertical="center" shrinkToFit="1"/>
      <protection locked="0"/>
    </xf>
    <xf numFmtId="179" fontId="7" fillId="8" borderId="3" xfId="3" applyNumberFormat="1" applyFont="1" applyFill="1" applyBorder="1" applyAlignment="1">
      <alignment horizontal="center" vertical="center" shrinkToFit="1"/>
    </xf>
    <xf numFmtId="179" fontId="7" fillId="8" borderId="22" xfId="3" applyNumberFormat="1" applyFont="1" applyFill="1" applyBorder="1" applyAlignment="1">
      <alignment horizontal="center" vertical="center" shrinkToFit="1"/>
    </xf>
    <xf numFmtId="0" fontId="7" fillId="8" borderId="3" xfId="3" applyFont="1" applyFill="1" applyBorder="1" applyAlignment="1">
      <alignment horizontal="left" vertical="center"/>
    </xf>
    <xf numFmtId="0" fontId="7" fillId="0" borderId="36" xfId="3" applyFont="1" applyBorder="1" applyAlignment="1">
      <alignment horizontal="left" vertical="center"/>
    </xf>
    <xf numFmtId="0" fontId="7" fillId="0" borderId="4" xfId="3" applyFont="1" applyBorder="1" applyAlignment="1">
      <alignment horizontal="left" vertical="center"/>
    </xf>
    <xf numFmtId="0" fontId="7" fillId="0" borderId="6" xfId="3" applyFont="1" applyBorder="1" applyAlignment="1">
      <alignment horizontal="left" vertical="center"/>
    </xf>
    <xf numFmtId="0" fontId="7" fillId="0" borderId="38" xfId="3" applyFont="1" applyBorder="1" applyAlignment="1">
      <alignment horizontal="left" vertical="center"/>
    </xf>
    <xf numFmtId="0" fontId="7" fillId="0" borderId="9" xfId="3" applyFont="1" applyBorder="1" applyAlignment="1">
      <alignment horizontal="left" vertical="center"/>
    </xf>
    <xf numFmtId="0" fontId="7" fillId="0" borderId="40" xfId="3" applyFont="1" applyBorder="1" applyAlignment="1">
      <alignment horizontal="left" vertical="center"/>
    </xf>
    <xf numFmtId="0" fontId="7" fillId="0" borderId="36" xfId="3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37" xfId="3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39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27" xfId="0" applyFont="1" applyBorder="1" applyAlignment="1" applyProtection="1">
      <alignment horizontal="left" vertical="center" wrapText="1"/>
      <protection locked="0"/>
    </xf>
    <xf numFmtId="0" fontId="7" fillId="0" borderId="3" xfId="3" applyFont="1" applyBorder="1" applyAlignment="1" applyProtection="1">
      <alignment horizontal="left" vertical="center" wrapText="1"/>
      <protection locked="0"/>
    </xf>
    <xf numFmtId="0" fontId="7" fillId="0" borderId="22" xfId="3" applyFont="1" applyBorder="1" applyAlignment="1" applyProtection="1">
      <alignment horizontal="left" vertical="center" wrapText="1"/>
      <protection locked="0"/>
    </xf>
    <xf numFmtId="176" fontId="16" fillId="0" borderId="3" xfId="3" applyNumberFormat="1" applyFont="1" applyBorder="1" applyAlignment="1" applyProtection="1">
      <alignment horizontal="right" vertical="center" shrinkToFit="1"/>
      <protection locked="0"/>
    </xf>
    <xf numFmtId="176" fontId="16" fillId="0" borderId="3" xfId="3" applyNumberFormat="1" applyFont="1" applyBorder="1" applyAlignment="1" applyProtection="1">
      <alignment vertical="center" shrinkToFit="1"/>
      <protection locked="0"/>
    </xf>
    <xf numFmtId="0" fontId="7" fillId="8" borderId="23" xfId="3" applyFont="1" applyFill="1" applyBorder="1" applyAlignment="1" applyProtection="1">
      <alignment horizontal="center" vertical="center"/>
      <protection locked="0"/>
    </xf>
    <xf numFmtId="0" fontId="7" fillId="8" borderId="3" xfId="3" applyFont="1" applyFill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left" vertical="center" shrinkToFit="1"/>
      <protection locked="0"/>
    </xf>
    <xf numFmtId="0" fontId="16" fillId="0" borderId="33" xfId="0" applyFont="1" applyBorder="1" applyAlignment="1" applyProtection="1">
      <alignment horizontal="left" vertical="center" shrinkToFit="1"/>
      <protection locked="0"/>
    </xf>
    <xf numFmtId="0" fontId="11" fillId="0" borderId="16" xfId="3" applyFont="1" applyBorder="1" applyAlignment="1" applyProtection="1">
      <alignment horizontal="left" vertical="center" wrapText="1"/>
      <protection locked="0"/>
    </xf>
    <xf numFmtId="0" fontId="11" fillId="0" borderId="8" xfId="3" applyFont="1" applyBorder="1" applyAlignment="1" applyProtection="1">
      <alignment horizontal="left" vertical="center" wrapText="1"/>
      <protection locked="0"/>
    </xf>
    <xf numFmtId="0" fontId="11" fillId="0" borderId="17" xfId="3" applyFont="1" applyBorder="1" applyAlignment="1" applyProtection="1">
      <alignment horizontal="left" vertical="center" wrapText="1"/>
      <protection locked="0"/>
    </xf>
    <xf numFmtId="0" fontId="16" fillId="0" borderId="11" xfId="3" applyFont="1" applyBorder="1" applyAlignment="1" applyProtection="1">
      <alignment horizontal="left" vertical="center" shrinkToFit="1"/>
      <protection locked="0"/>
    </xf>
    <xf numFmtId="0" fontId="16" fillId="0" borderId="12" xfId="3" applyFont="1" applyBorder="1" applyAlignment="1" applyProtection="1">
      <alignment horizontal="left" vertical="center" shrinkToFit="1"/>
      <protection locked="0"/>
    </xf>
    <xf numFmtId="0" fontId="16" fillId="0" borderId="19" xfId="3" applyFont="1" applyBorder="1" applyAlignment="1" applyProtection="1">
      <alignment horizontal="left" vertical="center" shrinkToFit="1"/>
      <protection locked="0"/>
    </xf>
    <xf numFmtId="0" fontId="16" fillId="0" borderId="22" xfId="3" applyFont="1" applyBorder="1" applyAlignment="1" applyProtection="1">
      <alignment horizontal="left" vertical="center" shrinkToFit="1"/>
      <protection locked="0"/>
    </xf>
    <xf numFmtId="176" fontId="16" fillId="3" borderId="3" xfId="3" applyNumberFormat="1" applyFont="1" applyFill="1" applyBorder="1" applyAlignment="1" applyProtection="1">
      <alignment horizontal="center" vertical="center" shrinkToFit="1"/>
      <protection locked="0"/>
    </xf>
    <xf numFmtId="0" fontId="9" fillId="0" borderId="21" xfId="3" applyFont="1" applyBorder="1" applyAlignment="1" applyProtection="1">
      <alignment vertical="center" wrapText="1"/>
      <protection locked="0"/>
    </xf>
    <xf numFmtId="0" fontId="9" fillId="0" borderId="4" xfId="3" applyFont="1" applyBorder="1" applyAlignment="1" applyProtection="1">
      <alignment vertical="center" wrapText="1"/>
      <protection locked="0"/>
    </xf>
    <xf numFmtId="0" fontId="9" fillId="0" borderId="7" xfId="3" applyFont="1" applyBorder="1" applyAlignment="1" applyProtection="1">
      <alignment vertical="center" wrapText="1"/>
      <protection locked="0"/>
    </xf>
    <xf numFmtId="0" fontId="9" fillId="0" borderId="13" xfId="3" applyFont="1" applyBorder="1" applyAlignment="1" applyProtection="1">
      <alignment vertical="center" wrapText="1"/>
      <protection locked="0"/>
    </xf>
    <xf numFmtId="0" fontId="9" fillId="0" borderId="9" xfId="3" applyFont="1" applyBorder="1" applyAlignment="1" applyProtection="1">
      <alignment vertical="center" wrapText="1"/>
      <protection locked="0"/>
    </xf>
    <xf numFmtId="0" fontId="9" fillId="0" borderId="10" xfId="3" applyFont="1" applyBorder="1" applyAlignment="1" applyProtection="1">
      <alignment vertical="center" wrapText="1"/>
      <protection locked="0"/>
    </xf>
    <xf numFmtId="0" fontId="16" fillId="0" borderId="2" xfId="3" applyFont="1" applyBorder="1" applyAlignment="1" applyProtection="1">
      <alignment horizontal="center" vertical="center" shrinkToFit="1"/>
      <protection locked="0"/>
    </xf>
    <xf numFmtId="0" fontId="16" fillId="0" borderId="5" xfId="3" applyFont="1" applyBorder="1" applyAlignment="1" applyProtection="1">
      <alignment horizontal="center" vertical="center" shrinkToFit="1"/>
      <protection locked="0"/>
    </xf>
    <xf numFmtId="0" fontId="24" fillId="0" borderId="21" xfId="3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left" vertical="center" wrapText="1"/>
      <protection locked="0"/>
    </xf>
    <xf numFmtId="0" fontId="23" fillId="0" borderId="7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vertical="center" wrapText="1" shrinkToFit="1"/>
      <protection locked="0"/>
    </xf>
    <xf numFmtId="0" fontId="7" fillId="0" borderId="3" xfId="3" applyFont="1" applyBorder="1" applyAlignment="1" applyProtection="1">
      <alignment vertical="center" wrapText="1" shrinkToFit="1"/>
      <protection locked="0"/>
    </xf>
    <xf numFmtId="0" fontId="15" fillId="0" borderId="3" xfId="3" applyFont="1" applyBorder="1" applyAlignment="1" applyProtection="1">
      <alignment vertical="center" wrapText="1"/>
      <protection locked="0"/>
    </xf>
    <xf numFmtId="0" fontId="15" fillId="0" borderId="5" xfId="3" applyFont="1" applyBorder="1" applyAlignment="1" applyProtection="1">
      <alignment vertical="center" wrapText="1"/>
      <protection locked="0"/>
    </xf>
    <xf numFmtId="0" fontId="7" fillId="3" borderId="3" xfId="3" applyFont="1" applyFill="1" applyBorder="1" applyAlignment="1" applyProtection="1">
      <alignment horizontal="left" vertical="center"/>
      <protection locked="0"/>
    </xf>
    <xf numFmtId="0" fontId="7" fillId="3" borderId="11" xfId="3" applyFont="1" applyFill="1" applyBorder="1" applyAlignment="1" applyProtection="1">
      <alignment horizontal="center" vertical="center"/>
      <protection locked="0"/>
    </xf>
    <xf numFmtId="6" fontId="7" fillId="0" borderId="2" xfId="2" applyFont="1" applyFill="1" applyBorder="1" applyAlignment="1" applyProtection="1">
      <alignment vertical="center" shrinkToFit="1"/>
      <protection locked="0"/>
    </xf>
    <xf numFmtId="6" fontId="7" fillId="0" borderId="3" xfId="2" applyFont="1" applyFill="1" applyBorder="1" applyAlignment="1" applyProtection="1">
      <alignment vertical="center" shrinkToFit="1"/>
      <protection locked="0"/>
    </xf>
    <xf numFmtId="182" fontId="25" fillId="3" borderId="3" xfId="2" applyNumberFormat="1" applyFont="1" applyFill="1" applyBorder="1" applyAlignment="1" applyProtection="1">
      <alignment horizontal="center" vertical="center" shrinkToFit="1"/>
      <protection locked="0"/>
    </xf>
    <xf numFmtId="181" fontId="25" fillId="5" borderId="3" xfId="0" applyNumberFormat="1" applyFont="1" applyFill="1" applyBorder="1" applyAlignment="1" applyProtection="1">
      <alignment horizontal="center" vertical="center"/>
      <protection locked="0"/>
    </xf>
    <xf numFmtId="6" fontId="7" fillId="0" borderId="2" xfId="2" applyFont="1" applyFill="1" applyBorder="1" applyAlignment="1" applyProtection="1">
      <alignment horizontal="left" vertical="center" shrinkToFit="1"/>
      <protection locked="0"/>
    </xf>
    <xf numFmtId="6" fontId="7" fillId="0" borderId="3" xfId="2" applyFont="1" applyFill="1" applyBorder="1" applyAlignment="1" applyProtection="1">
      <alignment horizontal="left" vertical="center" shrinkToFit="1"/>
      <protection locked="0"/>
    </xf>
    <xf numFmtId="0" fontId="9" fillId="0" borderId="42" xfId="3" applyFont="1" applyBorder="1" applyAlignment="1" applyProtection="1">
      <alignment horizontal="left" vertical="center" wrapText="1"/>
      <protection locked="0"/>
    </xf>
    <xf numFmtId="0" fontId="9" fillId="0" borderId="43" xfId="3" applyFont="1" applyBorder="1" applyAlignment="1" applyProtection="1">
      <alignment horizontal="left" vertical="center" wrapText="1"/>
      <protection locked="0"/>
    </xf>
    <xf numFmtId="0" fontId="9" fillId="0" borderId="44" xfId="3" applyFont="1" applyBorder="1" applyAlignment="1" applyProtection="1">
      <alignment horizontal="left" vertical="center" wrapText="1"/>
      <protection locked="0"/>
    </xf>
    <xf numFmtId="0" fontId="9" fillId="0" borderId="16" xfId="3" applyFont="1" applyBorder="1" applyAlignment="1" applyProtection="1">
      <alignment horizontal="left" vertical="center" shrinkToFit="1"/>
      <protection locked="0"/>
    </xf>
    <xf numFmtId="0" fontId="9" fillId="0" borderId="8" xfId="3" applyFont="1" applyBorder="1" applyAlignment="1" applyProtection="1">
      <alignment horizontal="left" vertical="center" shrinkToFit="1"/>
      <protection locked="0"/>
    </xf>
    <xf numFmtId="0" fontId="9" fillId="0" borderId="17" xfId="3" applyFont="1" applyBorder="1" applyAlignment="1" applyProtection="1">
      <alignment horizontal="left" vertical="center" shrinkToFit="1"/>
      <protection locked="0"/>
    </xf>
    <xf numFmtId="176" fontId="7" fillId="0" borderId="8" xfId="3" applyNumberFormat="1" applyFont="1" applyBorder="1" applyAlignment="1" applyProtection="1">
      <alignment vertical="center" shrinkToFit="1"/>
      <protection locked="0"/>
    </xf>
    <xf numFmtId="0" fontId="7" fillId="0" borderId="8" xfId="3" applyFont="1" applyBorder="1" applyAlignment="1" applyProtection="1">
      <alignment vertical="center" shrinkToFit="1"/>
      <protection locked="0"/>
    </xf>
    <xf numFmtId="0" fontId="9" fillId="0" borderId="2" xfId="3" applyFont="1" applyBorder="1" applyAlignment="1" applyProtection="1">
      <alignment horizontal="left" vertical="center" shrinkToFit="1"/>
      <protection locked="0"/>
    </xf>
    <xf numFmtId="0" fontId="9" fillId="0" borderId="3" xfId="3" applyFont="1" applyBorder="1" applyAlignment="1" applyProtection="1">
      <alignment horizontal="left" vertical="center" shrinkToFit="1"/>
      <protection locked="0"/>
    </xf>
    <xf numFmtId="0" fontId="9" fillId="0" borderId="5" xfId="3" applyFont="1" applyBorder="1" applyAlignment="1" applyProtection="1">
      <alignment horizontal="left" vertical="center" shrinkToFit="1"/>
      <protection locked="0"/>
    </xf>
    <xf numFmtId="176" fontId="7" fillId="0" borderId="3" xfId="3" applyNumberFormat="1" applyFont="1" applyBorder="1" applyAlignment="1" applyProtection="1">
      <alignment vertical="center" shrinkToFit="1"/>
      <protection locked="0"/>
    </xf>
    <xf numFmtId="0" fontId="9" fillId="0" borderId="18" xfId="0" applyFont="1" applyBorder="1" applyAlignment="1" applyProtection="1">
      <alignment shrinkToFit="1"/>
      <protection locked="0"/>
    </xf>
    <xf numFmtId="0" fontId="9" fillId="0" borderId="34" xfId="3" applyFont="1" applyBorder="1" applyAlignment="1" applyProtection="1">
      <alignment vertical="center" wrapText="1"/>
      <protection locked="0"/>
    </xf>
    <xf numFmtId="0" fontId="9" fillId="0" borderId="15" xfId="3" applyFont="1" applyBorder="1" applyAlignment="1" applyProtection="1">
      <alignment vertical="center" wrapText="1"/>
      <protection locked="0"/>
    </xf>
    <xf numFmtId="0" fontId="9" fillId="0" borderId="35" xfId="3" applyFont="1" applyBorder="1" applyAlignment="1" applyProtection="1">
      <alignment vertical="center" wrapText="1"/>
      <protection locked="0"/>
    </xf>
    <xf numFmtId="6" fontId="7" fillId="0" borderId="34" xfId="2" applyFont="1" applyFill="1" applyBorder="1" applyAlignment="1" applyProtection="1">
      <alignment vertical="center" shrinkToFit="1"/>
      <protection locked="0"/>
    </xf>
    <xf numFmtId="6" fontId="7" fillId="0" borderId="15" xfId="2" applyFont="1" applyFill="1" applyBorder="1" applyAlignment="1" applyProtection="1">
      <alignment vertical="center" shrinkToFit="1"/>
      <protection locked="0"/>
    </xf>
    <xf numFmtId="177" fontId="16" fillId="0" borderId="15" xfId="3" applyNumberFormat="1" applyFont="1" applyBorder="1" applyAlignment="1" applyProtection="1">
      <alignment vertical="center" wrapText="1" shrinkToFit="1"/>
      <protection locked="0"/>
    </xf>
    <xf numFmtId="0" fontId="6" fillId="0" borderId="15" xfId="0" applyFont="1" applyBorder="1" applyAlignment="1" applyProtection="1">
      <alignment vertical="center" wrapText="1" shrinkToFit="1"/>
      <protection locked="0"/>
    </xf>
    <xf numFmtId="0" fontId="6" fillId="0" borderId="35" xfId="0" applyFont="1" applyBorder="1" applyAlignment="1" applyProtection="1">
      <alignment vertical="center" wrapText="1" shrinkToFit="1"/>
      <protection locked="0"/>
    </xf>
    <xf numFmtId="0" fontId="7" fillId="0" borderId="19" xfId="3" applyFont="1" applyBorder="1" applyAlignment="1" applyProtection="1">
      <alignment horizontal="center" vertical="center" shrinkToFit="1"/>
      <protection locked="0"/>
    </xf>
    <xf numFmtId="0" fontId="7" fillId="0" borderId="11" xfId="3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vertical="center" shrinkToFit="1"/>
      <protection locked="0"/>
    </xf>
    <xf numFmtId="0" fontId="11" fillId="0" borderId="3" xfId="3" applyFont="1" applyBorder="1" applyAlignment="1" applyProtection="1">
      <alignment horizontal="right" vertical="center" wrapText="1" shrinkToFit="1"/>
      <protection locked="0"/>
    </xf>
    <xf numFmtId="0" fontId="7" fillId="0" borderId="3" xfId="3" applyFont="1" applyBorder="1" applyAlignment="1" applyProtection="1">
      <alignment vertical="center"/>
      <protection locked="0"/>
    </xf>
    <xf numFmtId="0" fontId="7" fillId="0" borderId="5" xfId="3" applyFont="1" applyBorder="1" applyAlignment="1" applyProtection="1">
      <alignment vertical="center"/>
      <protection locked="0"/>
    </xf>
    <xf numFmtId="0" fontId="9" fillId="0" borderId="21" xfId="3" applyFont="1" applyBorder="1" applyAlignment="1" applyProtection="1">
      <alignment vertical="center" shrinkToFit="1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176" fontId="7" fillId="0" borderId="3" xfId="3" applyNumberFormat="1" applyFont="1" applyBorder="1" applyAlignment="1" applyProtection="1">
      <alignment horizontal="center" vertical="center" shrinkToFit="1"/>
      <protection locked="0"/>
    </xf>
    <xf numFmtId="0" fontId="7" fillId="0" borderId="9" xfId="3" applyFont="1" applyBorder="1" applyAlignment="1" applyProtection="1">
      <alignment vertical="center" shrinkToFit="1"/>
      <protection locked="0"/>
    </xf>
    <xf numFmtId="0" fontId="7" fillId="0" borderId="3" xfId="3" applyFont="1" applyBorder="1" applyAlignment="1" applyProtection="1">
      <alignment horizontal="left" vertical="center" shrinkToFit="1"/>
      <protection locked="0"/>
    </xf>
    <xf numFmtId="6" fontId="7" fillId="0" borderId="13" xfId="2" applyFont="1" applyFill="1" applyBorder="1" applyAlignment="1" applyProtection="1">
      <alignment horizontal="center" vertical="center" shrinkToFit="1"/>
      <protection locked="0"/>
    </xf>
    <xf numFmtId="6" fontId="7" fillId="0" borderId="9" xfId="2" applyFont="1" applyFill="1" applyBorder="1" applyAlignment="1" applyProtection="1">
      <alignment horizontal="center" vertical="center" shrinkToFit="1"/>
      <protection locked="0"/>
    </xf>
    <xf numFmtId="0" fontId="7" fillId="0" borderId="28" xfId="3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7" fillId="0" borderId="29" xfId="3" applyFont="1" applyBorder="1" applyAlignment="1" applyProtection="1">
      <alignment horizontal="center" vertical="center" shrinkToFit="1"/>
      <protection locked="0"/>
    </xf>
    <xf numFmtId="0" fontId="7" fillId="0" borderId="2" xfId="3" applyFont="1" applyBorder="1" applyAlignment="1" applyProtection="1">
      <alignment horizontal="left" vertical="center" wrapText="1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9" fillId="0" borderId="24" xfId="0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right" vertical="center" shrinkToFit="1"/>
      <protection locked="0"/>
    </xf>
    <xf numFmtId="0" fontId="7" fillId="0" borderId="12" xfId="3" applyFont="1" applyBorder="1" applyAlignment="1" applyProtection="1">
      <alignment horizontal="center" vertical="center" shrinkToFit="1"/>
      <protection locked="0"/>
    </xf>
    <xf numFmtId="0" fontId="9" fillId="0" borderId="16" xfId="3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7" fillId="0" borderId="5" xfId="3" applyFont="1" applyBorder="1" applyAlignment="1" applyProtection="1">
      <alignment horizontal="center" vertical="center" shrinkToFit="1"/>
      <protection locked="0"/>
    </xf>
    <xf numFmtId="183" fontId="7" fillId="0" borderId="16" xfId="3" applyNumberFormat="1" applyFont="1" applyBorder="1" applyAlignment="1" applyProtection="1">
      <alignment horizontal="center" vertical="center" shrinkToFit="1"/>
      <protection locked="0"/>
    </xf>
    <xf numFmtId="183" fontId="7" fillId="0" borderId="8" xfId="3" applyNumberFormat="1" applyFont="1" applyBorder="1" applyAlignment="1" applyProtection="1">
      <alignment horizontal="center" vertical="center" shrinkToFit="1"/>
      <protection locked="0"/>
    </xf>
    <xf numFmtId="183" fontId="7" fillId="0" borderId="8" xfId="3" applyNumberFormat="1" applyFont="1" applyBorder="1" applyAlignment="1" applyProtection="1">
      <alignment horizontal="center" vertical="center"/>
      <protection locked="0"/>
    </xf>
    <xf numFmtId="183" fontId="7" fillId="0" borderId="17" xfId="3" applyNumberFormat="1" applyFont="1" applyBorder="1" applyAlignment="1" applyProtection="1">
      <alignment horizontal="center" vertical="center"/>
      <protection locked="0"/>
    </xf>
    <xf numFmtId="183" fontId="6" fillId="0" borderId="8" xfId="3" applyNumberFormat="1" applyFont="1" applyBorder="1" applyAlignment="1" applyProtection="1">
      <alignment horizontal="center" vertical="center"/>
      <protection locked="0"/>
    </xf>
    <xf numFmtId="0" fontId="6" fillId="2" borderId="18" xfId="0" applyFont="1" applyFill="1" applyBorder="1" applyProtection="1">
      <alignment vertical="center"/>
      <protection locked="0"/>
    </xf>
    <xf numFmtId="0" fontId="6" fillId="2" borderId="31" xfId="0" applyFont="1" applyFill="1" applyBorder="1" applyProtection="1">
      <alignment vertical="center"/>
      <protection locked="0"/>
    </xf>
    <xf numFmtId="0" fontId="7" fillId="0" borderId="14" xfId="3" applyFont="1" applyBorder="1" applyAlignment="1" applyProtection="1">
      <alignment horizontal="left" vertical="center" shrinkToFit="1"/>
      <protection locked="0"/>
    </xf>
    <xf numFmtId="0" fontId="7" fillId="0" borderId="0" xfId="3" applyFont="1" applyAlignment="1" applyProtection="1">
      <alignment horizontal="left" vertical="center" shrinkToFit="1"/>
      <protection locked="0"/>
    </xf>
    <xf numFmtId="0" fontId="9" fillId="0" borderId="14" xfId="3" applyFont="1" applyBorder="1" applyAlignment="1" applyProtection="1">
      <alignment horizontal="center" vertical="center" shrinkToFit="1"/>
      <protection locked="0"/>
    </xf>
    <xf numFmtId="0" fontId="9" fillId="0" borderId="0" xfId="3" applyFont="1" applyAlignment="1" applyProtection="1">
      <alignment horizontal="center" vertical="center" shrinkToFit="1"/>
      <protection locked="0"/>
    </xf>
    <xf numFmtId="0" fontId="7" fillId="0" borderId="0" xfId="3" applyFont="1" applyAlignment="1" applyProtection="1">
      <alignment horizontal="center" vertical="center" shrinkToFit="1"/>
      <protection locked="0"/>
    </xf>
    <xf numFmtId="0" fontId="7" fillId="0" borderId="1" xfId="3" applyFont="1" applyBorder="1" applyAlignment="1" applyProtection="1">
      <alignment horizontal="center" vertical="center" shrinkToFit="1"/>
      <protection locked="0"/>
    </xf>
    <xf numFmtId="0" fontId="7" fillId="0" borderId="24" xfId="3" applyFont="1" applyBorder="1" applyAlignment="1">
      <alignment horizontal="center" vertical="center" shrinkToFit="1"/>
    </xf>
    <xf numFmtId="0" fontId="7" fillId="0" borderId="25" xfId="3" applyFont="1" applyBorder="1" applyAlignment="1">
      <alignment horizontal="center" vertical="center" shrinkToFit="1"/>
    </xf>
    <xf numFmtId="0" fontId="7" fillId="3" borderId="3" xfId="3" applyFont="1" applyFill="1" applyBorder="1" applyAlignment="1" applyProtection="1">
      <alignment vertical="center" shrinkToFit="1"/>
      <protection locked="0"/>
    </xf>
    <xf numFmtId="0" fontId="7" fillId="3" borderId="3" xfId="3" applyFont="1" applyFill="1" applyBorder="1" applyAlignment="1" applyProtection="1">
      <alignment horizontal="left" vertical="center" shrinkToFit="1"/>
      <protection locked="0"/>
    </xf>
    <xf numFmtId="0" fontId="7" fillId="0" borderId="27" xfId="3" applyFont="1" applyBorder="1" applyAlignment="1" applyProtection="1">
      <alignment horizontal="left" vertical="center" shrinkToFit="1"/>
      <protection locked="0"/>
    </xf>
    <xf numFmtId="0" fontId="7" fillId="0" borderId="33" xfId="3" applyFont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horizontal="left" vertical="center" shrinkToFit="1"/>
      <protection locked="0"/>
    </xf>
    <xf numFmtId="0" fontId="7" fillId="0" borderId="5" xfId="3" applyFont="1" applyBorder="1" applyAlignment="1" applyProtection="1">
      <alignment horizontal="left" vertical="center" shrinkToFit="1"/>
      <protection locked="0"/>
    </xf>
    <xf numFmtId="0" fontId="9" fillId="0" borderId="26" xfId="3" applyFont="1" applyBorder="1" applyAlignment="1" applyProtection="1">
      <alignment horizontal="left" vertical="center" shrinkToFit="1"/>
      <protection locked="0"/>
    </xf>
    <xf numFmtId="0" fontId="9" fillId="0" borderId="27" xfId="3" applyFont="1" applyBorder="1" applyAlignment="1" applyProtection="1">
      <alignment horizontal="left" vertical="center" shrinkToFit="1"/>
      <protection locked="0"/>
    </xf>
    <xf numFmtId="0" fontId="9" fillId="0" borderId="33" xfId="3" applyFont="1" applyBorder="1" applyAlignment="1" applyProtection="1">
      <alignment horizontal="left" vertical="center" shrinkToFit="1"/>
      <protection locked="0"/>
    </xf>
    <xf numFmtId="0" fontId="9" fillId="0" borderId="14" xfId="3" applyFont="1" applyBorder="1" applyAlignment="1" applyProtection="1">
      <alignment horizontal="left" vertical="center" shrinkToFit="1"/>
      <protection locked="0"/>
    </xf>
    <xf numFmtId="0" fontId="9" fillId="0" borderId="24" xfId="3" applyFont="1" applyBorder="1" applyAlignment="1" applyProtection="1">
      <alignment horizontal="left" shrinkToFit="1"/>
      <protection locked="0"/>
    </xf>
    <xf numFmtId="178" fontId="7" fillId="0" borderId="2" xfId="3" applyNumberFormat="1" applyFont="1" applyBorder="1" applyAlignment="1" applyProtection="1">
      <alignment horizontal="left" vertical="center" shrinkToFit="1"/>
      <protection locked="0"/>
    </xf>
    <xf numFmtId="178" fontId="7" fillId="0" borderId="3" xfId="3" applyNumberFormat="1" applyFont="1" applyBorder="1" applyAlignment="1" applyProtection="1">
      <alignment horizontal="left" vertical="center" shrinkToFit="1"/>
      <protection locked="0"/>
    </xf>
    <xf numFmtId="178" fontId="7" fillId="0" borderId="5" xfId="3" applyNumberFormat="1" applyFont="1" applyBorder="1" applyAlignment="1" applyProtection="1">
      <alignment horizontal="left" vertical="center" shrinkToFit="1"/>
      <protection locked="0"/>
    </xf>
    <xf numFmtId="0" fontId="7" fillId="0" borderId="19" xfId="3" applyFont="1" applyBorder="1" applyAlignment="1" applyProtection="1">
      <alignment horizontal="left" vertical="center" shrinkToFit="1"/>
      <protection locked="0"/>
    </xf>
    <xf numFmtId="0" fontId="7" fillId="0" borderId="11" xfId="3" applyFont="1" applyBorder="1" applyAlignment="1" applyProtection="1">
      <alignment horizontal="left" vertical="center" shrinkToFit="1"/>
      <protection locked="0"/>
    </xf>
    <xf numFmtId="0" fontId="7" fillId="3" borderId="5" xfId="3" applyFont="1" applyFill="1" applyBorder="1" applyAlignment="1" applyProtection="1">
      <alignment horizontal="left" vertical="center"/>
      <protection locked="0"/>
    </xf>
    <xf numFmtId="0" fontId="7" fillId="0" borderId="2" xfId="3" applyFont="1" applyBorder="1" applyAlignment="1" applyProtection="1">
      <alignment vertical="center" shrinkToFit="1"/>
      <protection locked="0"/>
    </xf>
    <xf numFmtId="0" fontId="7" fillId="0" borderId="3" xfId="3" applyFont="1" applyBorder="1" applyAlignment="1" applyProtection="1">
      <alignment vertical="center" shrinkToFit="1"/>
      <protection locked="0"/>
    </xf>
    <xf numFmtId="0" fontId="7" fillId="3" borderId="3" xfId="3" applyFont="1" applyFill="1" applyBorder="1" applyAlignment="1" applyProtection="1">
      <alignment vertical="center"/>
      <protection locked="0"/>
    </xf>
    <xf numFmtId="0" fontId="7" fillId="3" borderId="5" xfId="3" applyFont="1" applyFill="1" applyBorder="1" applyAlignment="1" applyProtection="1">
      <alignment vertical="center"/>
      <protection locked="0"/>
    </xf>
    <xf numFmtId="0" fontId="38" fillId="0" borderId="0" xfId="0" applyFont="1">
      <alignment vertical="center"/>
    </xf>
    <xf numFmtId="0" fontId="40" fillId="0" borderId="0" xfId="0" applyFont="1">
      <alignment vertical="center"/>
    </xf>
  </cellXfs>
  <cellStyles count="5">
    <cellStyle name="ハイパーリンク" xfId="4" builtinId="8" customBuiltin="1"/>
    <cellStyle name="桁区切り" xfId="1" builtinId="6"/>
    <cellStyle name="通貨" xfId="2" builtinId="7"/>
    <cellStyle name="標準" xfId="0" builtinId="0"/>
    <cellStyle name="標準_Sheet2" xfId="3" xr:uid="{00000000-0005-0000-0000-000003000000}"/>
  </cellStyles>
  <dxfs count="0"/>
  <tableStyles count="0" defaultTableStyle="TableStyleMedium2" defaultPivotStyle="PivotStyleLight16"/>
  <colors>
    <mruColors>
      <color rgb="FFFFFFCC"/>
      <color rgb="FFFFFF99"/>
      <color rgb="FFFFCCCC"/>
      <color rgb="FF99FF66"/>
      <color rgb="FF66FF99"/>
      <color rgb="FF66FFFF"/>
      <color rgb="FF99FF99"/>
      <color rgb="FF66FF33"/>
      <color rgb="FFCC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31750</xdr:rowOff>
        </xdr:from>
        <xdr:to>
          <xdr:col>5</xdr:col>
          <xdr:colOff>66675</xdr:colOff>
          <xdr:row>14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14</xdr:row>
          <xdr:rowOff>12700</xdr:rowOff>
        </xdr:from>
        <xdr:to>
          <xdr:col>7</xdr:col>
          <xdr:colOff>66675</xdr:colOff>
          <xdr:row>14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24</xdr:row>
          <xdr:rowOff>19050</xdr:rowOff>
        </xdr:from>
        <xdr:to>
          <xdr:col>5</xdr:col>
          <xdr:colOff>66675</xdr:colOff>
          <xdr:row>24</xdr:row>
          <xdr:rowOff>238125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24</xdr:row>
          <xdr:rowOff>31750</xdr:rowOff>
        </xdr:from>
        <xdr:to>
          <xdr:col>8</xdr:col>
          <xdr:colOff>66675</xdr:colOff>
          <xdr:row>24</xdr:row>
          <xdr:rowOff>238125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24</xdr:row>
          <xdr:rowOff>31750</xdr:rowOff>
        </xdr:from>
        <xdr:to>
          <xdr:col>11</xdr:col>
          <xdr:colOff>0</xdr:colOff>
          <xdr:row>24</xdr:row>
          <xdr:rowOff>238125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28</xdr:row>
          <xdr:rowOff>12700</xdr:rowOff>
        </xdr:from>
        <xdr:to>
          <xdr:col>5</xdr:col>
          <xdr:colOff>76200</xdr:colOff>
          <xdr:row>28</xdr:row>
          <xdr:rowOff>238125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</xdr:row>
          <xdr:rowOff>19050</xdr:rowOff>
        </xdr:from>
        <xdr:to>
          <xdr:col>11</xdr:col>
          <xdr:colOff>485775</xdr:colOff>
          <xdr:row>29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43</xdr:row>
          <xdr:rowOff>31750</xdr:rowOff>
        </xdr:from>
        <xdr:to>
          <xdr:col>9</xdr:col>
          <xdr:colOff>66675</xdr:colOff>
          <xdr:row>43</xdr:row>
          <xdr:rowOff>238125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43</xdr:row>
          <xdr:rowOff>19050</xdr:rowOff>
        </xdr:from>
        <xdr:to>
          <xdr:col>7</xdr:col>
          <xdr:colOff>66675</xdr:colOff>
          <xdr:row>43</xdr:row>
          <xdr:rowOff>228600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43</xdr:row>
          <xdr:rowOff>31750</xdr:rowOff>
        </xdr:from>
        <xdr:to>
          <xdr:col>9</xdr:col>
          <xdr:colOff>66675</xdr:colOff>
          <xdr:row>43</xdr:row>
          <xdr:rowOff>238125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43</xdr:row>
          <xdr:rowOff>19050</xdr:rowOff>
        </xdr:from>
        <xdr:to>
          <xdr:col>7</xdr:col>
          <xdr:colOff>66675</xdr:colOff>
          <xdr:row>43</xdr:row>
          <xdr:rowOff>228600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31750</xdr:rowOff>
        </xdr:from>
        <xdr:to>
          <xdr:col>5</xdr:col>
          <xdr:colOff>66675</xdr:colOff>
          <xdr:row>14</xdr:row>
          <xdr:rowOff>238125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14</xdr:row>
          <xdr:rowOff>12700</xdr:rowOff>
        </xdr:from>
        <xdr:to>
          <xdr:col>7</xdr:col>
          <xdr:colOff>66675</xdr:colOff>
          <xdr:row>14</xdr:row>
          <xdr:rowOff>219075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31750</xdr:rowOff>
        </xdr:from>
        <xdr:to>
          <xdr:col>5</xdr:col>
          <xdr:colOff>66675</xdr:colOff>
          <xdr:row>14</xdr:row>
          <xdr:rowOff>238125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14</xdr:row>
          <xdr:rowOff>12700</xdr:rowOff>
        </xdr:from>
        <xdr:to>
          <xdr:col>7</xdr:col>
          <xdr:colOff>66675</xdr:colOff>
          <xdr:row>14</xdr:row>
          <xdr:rowOff>219075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53</xdr:row>
          <xdr:rowOff>19050</xdr:rowOff>
        </xdr:from>
        <xdr:to>
          <xdr:col>4</xdr:col>
          <xdr:colOff>314325</xdr:colOff>
          <xdr:row>53</xdr:row>
          <xdr:rowOff>228600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53</xdr:row>
          <xdr:rowOff>19050</xdr:rowOff>
        </xdr:from>
        <xdr:to>
          <xdr:col>4</xdr:col>
          <xdr:colOff>314325</xdr:colOff>
          <xdr:row>53</xdr:row>
          <xdr:rowOff>228600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20</xdr:row>
          <xdr:rowOff>0</xdr:rowOff>
        </xdr:from>
        <xdr:to>
          <xdr:col>5</xdr:col>
          <xdr:colOff>0</xdr:colOff>
          <xdr:row>20</xdr:row>
          <xdr:rowOff>238125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62</xdr:row>
          <xdr:rowOff>31750</xdr:rowOff>
        </xdr:from>
        <xdr:to>
          <xdr:col>13</xdr:col>
          <xdr:colOff>476250</xdr:colOff>
          <xdr:row>63</xdr:row>
          <xdr:rowOff>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62</xdr:row>
          <xdr:rowOff>31750</xdr:rowOff>
        </xdr:from>
        <xdr:to>
          <xdr:col>15</xdr:col>
          <xdr:colOff>476250</xdr:colOff>
          <xdr:row>63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19050</xdr:rowOff>
        </xdr:from>
        <xdr:to>
          <xdr:col>7</xdr:col>
          <xdr:colOff>19050</xdr:colOff>
          <xdr:row>55</xdr:row>
          <xdr:rowOff>228600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55</xdr:row>
          <xdr:rowOff>19050</xdr:rowOff>
        </xdr:from>
        <xdr:to>
          <xdr:col>10</xdr:col>
          <xdr:colOff>76200</xdr:colOff>
          <xdr:row>55</xdr:row>
          <xdr:rowOff>228600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20</xdr:row>
          <xdr:rowOff>0</xdr:rowOff>
        </xdr:from>
        <xdr:to>
          <xdr:col>8</xdr:col>
          <xdr:colOff>0</xdr:colOff>
          <xdr:row>20</xdr:row>
          <xdr:rowOff>238125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53</xdr:row>
          <xdr:rowOff>50800</xdr:rowOff>
        </xdr:from>
        <xdr:to>
          <xdr:col>14</xdr:col>
          <xdr:colOff>523875</xdr:colOff>
          <xdr:row>53</xdr:row>
          <xdr:rowOff>238125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54</xdr:row>
          <xdr:rowOff>19050</xdr:rowOff>
        </xdr:from>
        <xdr:to>
          <xdr:col>4</xdr:col>
          <xdr:colOff>314325</xdr:colOff>
          <xdr:row>54</xdr:row>
          <xdr:rowOff>228600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54</xdr:row>
          <xdr:rowOff>19050</xdr:rowOff>
        </xdr:from>
        <xdr:to>
          <xdr:col>4</xdr:col>
          <xdr:colOff>314325</xdr:colOff>
          <xdr:row>54</xdr:row>
          <xdr:rowOff>228600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53</xdr:row>
          <xdr:rowOff>50800</xdr:rowOff>
        </xdr:from>
        <xdr:to>
          <xdr:col>10</xdr:col>
          <xdr:colOff>523875</xdr:colOff>
          <xdr:row>53</xdr:row>
          <xdr:rowOff>238125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54</xdr:row>
          <xdr:rowOff>50800</xdr:rowOff>
        </xdr:from>
        <xdr:to>
          <xdr:col>10</xdr:col>
          <xdr:colOff>523875</xdr:colOff>
          <xdr:row>54</xdr:row>
          <xdr:rowOff>238125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49</xdr:row>
          <xdr:rowOff>31750</xdr:rowOff>
        </xdr:from>
        <xdr:to>
          <xdr:col>7</xdr:col>
          <xdr:colOff>66675</xdr:colOff>
          <xdr:row>49</xdr:row>
          <xdr:rowOff>238125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49</xdr:row>
          <xdr:rowOff>19050</xdr:rowOff>
        </xdr:from>
        <xdr:to>
          <xdr:col>5</xdr:col>
          <xdr:colOff>66675</xdr:colOff>
          <xdr:row>49</xdr:row>
          <xdr:rowOff>228600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49</xdr:row>
          <xdr:rowOff>31750</xdr:rowOff>
        </xdr:from>
        <xdr:to>
          <xdr:col>7</xdr:col>
          <xdr:colOff>66675</xdr:colOff>
          <xdr:row>49</xdr:row>
          <xdr:rowOff>238125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49</xdr:row>
          <xdr:rowOff>19050</xdr:rowOff>
        </xdr:from>
        <xdr:to>
          <xdr:col>5</xdr:col>
          <xdr:colOff>66675</xdr:colOff>
          <xdr:row>49</xdr:row>
          <xdr:rowOff>228600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31750</xdr:rowOff>
        </xdr:from>
        <xdr:to>
          <xdr:col>5</xdr:col>
          <xdr:colOff>69850</xdr:colOff>
          <xdr:row>14</xdr:row>
          <xdr:rowOff>241300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14</xdr:row>
          <xdr:rowOff>12700</xdr:rowOff>
        </xdr:from>
        <xdr:to>
          <xdr:col>7</xdr:col>
          <xdr:colOff>69850</xdr:colOff>
          <xdr:row>14</xdr:row>
          <xdr:rowOff>222250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15</xdr:row>
          <xdr:rowOff>19050</xdr:rowOff>
        </xdr:from>
        <xdr:to>
          <xdr:col>5</xdr:col>
          <xdr:colOff>69850</xdr:colOff>
          <xdr:row>15</xdr:row>
          <xdr:rowOff>241300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15</xdr:row>
          <xdr:rowOff>31750</xdr:rowOff>
        </xdr:from>
        <xdr:to>
          <xdr:col>8</xdr:col>
          <xdr:colOff>69850</xdr:colOff>
          <xdr:row>15</xdr:row>
          <xdr:rowOff>241300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1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31750</xdr:rowOff>
        </xdr:from>
        <xdr:to>
          <xdr:col>11</xdr:col>
          <xdr:colOff>69850</xdr:colOff>
          <xdr:row>15</xdr:row>
          <xdr:rowOff>241300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1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19</xdr:row>
          <xdr:rowOff>31750</xdr:rowOff>
        </xdr:from>
        <xdr:to>
          <xdr:col>5</xdr:col>
          <xdr:colOff>19050</xdr:colOff>
          <xdr:row>19</xdr:row>
          <xdr:rowOff>279400</xdr:rowOff>
        </xdr:to>
        <xdr:sp macro="" textlink="">
          <xdr:nvSpPr>
            <xdr:cNvPr id="3538" name="Check Box 466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1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19</xdr:row>
          <xdr:rowOff>12700</xdr:rowOff>
        </xdr:from>
        <xdr:to>
          <xdr:col>7</xdr:col>
          <xdr:colOff>469900</xdr:colOff>
          <xdr:row>19</xdr:row>
          <xdr:rowOff>247650</xdr:rowOff>
        </xdr:to>
        <xdr:sp macro="" textlink="">
          <xdr:nvSpPr>
            <xdr:cNvPr id="3539" name="Check Box 467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1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19</xdr:row>
          <xdr:rowOff>38100</xdr:rowOff>
        </xdr:from>
        <xdr:to>
          <xdr:col>10</xdr:col>
          <xdr:colOff>476250</xdr:colOff>
          <xdr:row>19</xdr:row>
          <xdr:rowOff>279400</xdr:rowOff>
        </xdr:to>
        <xdr:sp macro="" textlink="">
          <xdr:nvSpPr>
            <xdr:cNvPr id="3540" name="Check Box 468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1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19</xdr:row>
          <xdr:rowOff>31750</xdr:rowOff>
        </xdr:from>
        <xdr:to>
          <xdr:col>13</xdr:col>
          <xdr:colOff>476250</xdr:colOff>
          <xdr:row>19</xdr:row>
          <xdr:rowOff>266700</xdr:rowOff>
        </xdr:to>
        <xdr:sp macro="" textlink="">
          <xdr:nvSpPr>
            <xdr:cNvPr id="3541" name="Check Box 469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1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28</xdr:row>
          <xdr:rowOff>50800</xdr:rowOff>
        </xdr:from>
        <xdr:to>
          <xdr:col>6</xdr:col>
          <xdr:colOff>355600</xdr:colOff>
          <xdr:row>28</xdr:row>
          <xdr:rowOff>285750</xdr:rowOff>
        </xdr:to>
        <xdr:sp macro="" textlink="">
          <xdr:nvSpPr>
            <xdr:cNvPr id="3542" name="Check Box 470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1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28</xdr:row>
          <xdr:rowOff>38100</xdr:rowOff>
        </xdr:from>
        <xdr:to>
          <xdr:col>8</xdr:col>
          <xdr:colOff>38100</xdr:colOff>
          <xdr:row>28</xdr:row>
          <xdr:rowOff>279400</xdr:rowOff>
        </xdr:to>
        <xdr:sp macro="" textlink="">
          <xdr:nvSpPr>
            <xdr:cNvPr id="3543" name="Check Box 471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1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28</xdr:row>
          <xdr:rowOff>38100</xdr:rowOff>
        </xdr:from>
        <xdr:to>
          <xdr:col>13</xdr:col>
          <xdr:colOff>279400</xdr:colOff>
          <xdr:row>28</xdr:row>
          <xdr:rowOff>279400</xdr:rowOff>
        </xdr:to>
        <xdr:sp macro="" textlink="">
          <xdr:nvSpPr>
            <xdr:cNvPr id="3545" name="Check Box 473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1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32</xdr:row>
          <xdr:rowOff>31750</xdr:rowOff>
        </xdr:from>
        <xdr:to>
          <xdr:col>5</xdr:col>
          <xdr:colOff>19050</xdr:colOff>
          <xdr:row>32</xdr:row>
          <xdr:rowOff>279400</xdr:rowOff>
        </xdr:to>
        <xdr:sp macro="" textlink="">
          <xdr:nvSpPr>
            <xdr:cNvPr id="3547" name="Check Box 475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1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32</xdr:row>
          <xdr:rowOff>12700</xdr:rowOff>
        </xdr:from>
        <xdr:to>
          <xdr:col>7</xdr:col>
          <xdr:colOff>469900</xdr:colOff>
          <xdr:row>32</xdr:row>
          <xdr:rowOff>247650</xdr:rowOff>
        </xdr:to>
        <xdr:sp macro="" textlink="">
          <xdr:nvSpPr>
            <xdr:cNvPr id="3548" name="Check Box 476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1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32</xdr:row>
          <xdr:rowOff>38100</xdr:rowOff>
        </xdr:from>
        <xdr:to>
          <xdr:col>10</xdr:col>
          <xdr:colOff>476250</xdr:colOff>
          <xdr:row>32</xdr:row>
          <xdr:rowOff>279400</xdr:rowOff>
        </xdr:to>
        <xdr:sp macro="" textlink="">
          <xdr:nvSpPr>
            <xdr:cNvPr id="3549" name="Check Box 477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1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32</xdr:row>
          <xdr:rowOff>31750</xdr:rowOff>
        </xdr:from>
        <xdr:to>
          <xdr:col>13</xdr:col>
          <xdr:colOff>476250</xdr:colOff>
          <xdr:row>32</xdr:row>
          <xdr:rowOff>266700</xdr:rowOff>
        </xdr:to>
        <xdr:sp macro="" textlink="">
          <xdr:nvSpPr>
            <xdr:cNvPr id="3550" name="Check Box 478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1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41</xdr:row>
          <xdr:rowOff>50800</xdr:rowOff>
        </xdr:from>
        <xdr:to>
          <xdr:col>6</xdr:col>
          <xdr:colOff>355600</xdr:colOff>
          <xdr:row>41</xdr:row>
          <xdr:rowOff>285750</xdr:rowOff>
        </xdr:to>
        <xdr:sp macro="" textlink="">
          <xdr:nvSpPr>
            <xdr:cNvPr id="3551" name="Check Box 479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1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41</xdr:row>
          <xdr:rowOff>38100</xdr:rowOff>
        </xdr:from>
        <xdr:to>
          <xdr:col>8</xdr:col>
          <xdr:colOff>38100</xdr:colOff>
          <xdr:row>41</xdr:row>
          <xdr:rowOff>279400</xdr:rowOff>
        </xdr:to>
        <xdr:sp macro="" textlink="">
          <xdr:nvSpPr>
            <xdr:cNvPr id="3552" name="Check Box 480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1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42</xdr:row>
          <xdr:rowOff>50800</xdr:rowOff>
        </xdr:from>
        <xdr:to>
          <xdr:col>6</xdr:col>
          <xdr:colOff>476250</xdr:colOff>
          <xdr:row>42</xdr:row>
          <xdr:rowOff>285750</xdr:rowOff>
        </xdr:to>
        <xdr:sp macro="" textlink="">
          <xdr:nvSpPr>
            <xdr:cNvPr id="3553" name="Check Box 481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1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41</xdr:row>
          <xdr:rowOff>38100</xdr:rowOff>
        </xdr:from>
        <xdr:to>
          <xdr:col>13</xdr:col>
          <xdr:colOff>279400</xdr:colOff>
          <xdr:row>41</xdr:row>
          <xdr:rowOff>279400</xdr:rowOff>
        </xdr:to>
        <xdr:sp macro="" textlink="">
          <xdr:nvSpPr>
            <xdr:cNvPr id="3554" name="Check Box 482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1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42</xdr:row>
          <xdr:rowOff>50800</xdr:rowOff>
        </xdr:from>
        <xdr:to>
          <xdr:col>9</xdr:col>
          <xdr:colOff>476250</xdr:colOff>
          <xdr:row>42</xdr:row>
          <xdr:rowOff>285750</xdr:rowOff>
        </xdr:to>
        <xdr:sp macro="" textlink="">
          <xdr:nvSpPr>
            <xdr:cNvPr id="3555" name="Check Box 483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1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45</xdr:row>
          <xdr:rowOff>31750</xdr:rowOff>
        </xdr:from>
        <xdr:to>
          <xdr:col>5</xdr:col>
          <xdr:colOff>19050</xdr:colOff>
          <xdr:row>45</xdr:row>
          <xdr:rowOff>279400</xdr:rowOff>
        </xdr:to>
        <xdr:sp macro="" textlink="">
          <xdr:nvSpPr>
            <xdr:cNvPr id="3556" name="Check Box 484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1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45</xdr:row>
          <xdr:rowOff>12700</xdr:rowOff>
        </xdr:from>
        <xdr:to>
          <xdr:col>7</xdr:col>
          <xdr:colOff>469900</xdr:colOff>
          <xdr:row>45</xdr:row>
          <xdr:rowOff>247650</xdr:rowOff>
        </xdr:to>
        <xdr:sp macro="" textlink="">
          <xdr:nvSpPr>
            <xdr:cNvPr id="3557" name="Check Box 485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1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45</xdr:row>
          <xdr:rowOff>38100</xdr:rowOff>
        </xdr:from>
        <xdr:to>
          <xdr:col>10</xdr:col>
          <xdr:colOff>476250</xdr:colOff>
          <xdr:row>45</xdr:row>
          <xdr:rowOff>279400</xdr:rowOff>
        </xdr:to>
        <xdr:sp macro="" textlink="">
          <xdr:nvSpPr>
            <xdr:cNvPr id="3558" name="Check Box 486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1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45</xdr:row>
          <xdr:rowOff>31750</xdr:rowOff>
        </xdr:from>
        <xdr:to>
          <xdr:col>13</xdr:col>
          <xdr:colOff>476250</xdr:colOff>
          <xdr:row>45</xdr:row>
          <xdr:rowOff>266700</xdr:rowOff>
        </xdr:to>
        <xdr:sp macro="" textlink="">
          <xdr:nvSpPr>
            <xdr:cNvPr id="3559" name="Check Box 487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1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54</xdr:row>
          <xdr:rowOff>50800</xdr:rowOff>
        </xdr:from>
        <xdr:to>
          <xdr:col>6</xdr:col>
          <xdr:colOff>355600</xdr:colOff>
          <xdr:row>54</xdr:row>
          <xdr:rowOff>285750</xdr:rowOff>
        </xdr:to>
        <xdr:sp macro="" textlink="">
          <xdr:nvSpPr>
            <xdr:cNvPr id="3560" name="Check Box 488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1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54</xdr:row>
          <xdr:rowOff>38100</xdr:rowOff>
        </xdr:from>
        <xdr:to>
          <xdr:col>8</xdr:col>
          <xdr:colOff>38100</xdr:colOff>
          <xdr:row>54</xdr:row>
          <xdr:rowOff>279400</xdr:rowOff>
        </xdr:to>
        <xdr:sp macro="" textlink="">
          <xdr:nvSpPr>
            <xdr:cNvPr id="3561" name="Check Box 489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1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55</xdr:row>
          <xdr:rowOff>50800</xdr:rowOff>
        </xdr:from>
        <xdr:to>
          <xdr:col>6</xdr:col>
          <xdr:colOff>476250</xdr:colOff>
          <xdr:row>55</xdr:row>
          <xdr:rowOff>285750</xdr:rowOff>
        </xdr:to>
        <xdr:sp macro="" textlink="">
          <xdr:nvSpPr>
            <xdr:cNvPr id="3562" name="Check Box 490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1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54</xdr:row>
          <xdr:rowOff>38100</xdr:rowOff>
        </xdr:from>
        <xdr:to>
          <xdr:col>13</xdr:col>
          <xdr:colOff>279400</xdr:colOff>
          <xdr:row>54</xdr:row>
          <xdr:rowOff>279400</xdr:rowOff>
        </xdr:to>
        <xdr:sp macro="" textlink="">
          <xdr:nvSpPr>
            <xdr:cNvPr id="3563" name="Check Box 491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1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55</xdr:row>
          <xdr:rowOff>50800</xdr:rowOff>
        </xdr:from>
        <xdr:to>
          <xdr:col>9</xdr:col>
          <xdr:colOff>476250</xdr:colOff>
          <xdr:row>55</xdr:row>
          <xdr:rowOff>285750</xdr:rowOff>
        </xdr:to>
        <xdr:sp macro="" textlink="">
          <xdr:nvSpPr>
            <xdr:cNvPr id="3564" name="Check Box 492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1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58</xdr:row>
          <xdr:rowOff>31750</xdr:rowOff>
        </xdr:from>
        <xdr:to>
          <xdr:col>5</xdr:col>
          <xdr:colOff>19050</xdr:colOff>
          <xdr:row>58</xdr:row>
          <xdr:rowOff>279400</xdr:rowOff>
        </xdr:to>
        <xdr:sp macro="" textlink="">
          <xdr:nvSpPr>
            <xdr:cNvPr id="3565" name="Check Box 493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1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58</xdr:row>
          <xdr:rowOff>12700</xdr:rowOff>
        </xdr:from>
        <xdr:to>
          <xdr:col>7</xdr:col>
          <xdr:colOff>469900</xdr:colOff>
          <xdr:row>58</xdr:row>
          <xdr:rowOff>247650</xdr:rowOff>
        </xdr:to>
        <xdr:sp macro="" textlink="">
          <xdr:nvSpPr>
            <xdr:cNvPr id="3566" name="Check Box 494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1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58</xdr:row>
          <xdr:rowOff>38100</xdr:rowOff>
        </xdr:from>
        <xdr:to>
          <xdr:col>10</xdr:col>
          <xdr:colOff>476250</xdr:colOff>
          <xdr:row>58</xdr:row>
          <xdr:rowOff>279400</xdr:rowOff>
        </xdr:to>
        <xdr:sp macro="" textlink="">
          <xdr:nvSpPr>
            <xdr:cNvPr id="3567" name="Check Box 495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1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58</xdr:row>
          <xdr:rowOff>31750</xdr:rowOff>
        </xdr:from>
        <xdr:to>
          <xdr:col>13</xdr:col>
          <xdr:colOff>476250</xdr:colOff>
          <xdr:row>58</xdr:row>
          <xdr:rowOff>266700</xdr:rowOff>
        </xdr:to>
        <xdr:sp macro="" textlink="">
          <xdr:nvSpPr>
            <xdr:cNvPr id="3568" name="Check Box 496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1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67</xdr:row>
          <xdr:rowOff>50800</xdr:rowOff>
        </xdr:from>
        <xdr:to>
          <xdr:col>6</xdr:col>
          <xdr:colOff>355600</xdr:colOff>
          <xdr:row>67</xdr:row>
          <xdr:rowOff>285750</xdr:rowOff>
        </xdr:to>
        <xdr:sp macro="" textlink="">
          <xdr:nvSpPr>
            <xdr:cNvPr id="3569" name="Check Box 497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1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67</xdr:row>
          <xdr:rowOff>38100</xdr:rowOff>
        </xdr:from>
        <xdr:to>
          <xdr:col>8</xdr:col>
          <xdr:colOff>38100</xdr:colOff>
          <xdr:row>67</xdr:row>
          <xdr:rowOff>279400</xdr:rowOff>
        </xdr:to>
        <xdr:sp macro="" textlink="">
          <xdr:nvSpPr>
            <xdr:cNvPr id="3570" name="Check Box 498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1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68</xdr:row>
          <xdr:rowOff>50800</xdr:rowOff>
        </xdr:from>
        <xdr:to>
          <xdr:col>6</xdr:col>
          <xdr:colOff>476250</xdr:colOff>
          <xdr:row>68</xdr:row>
          <xdr:rowOff>285750</xdr:rowOff>
        </xdr:to>
        <xdr:sp macro="" textlink="">
          <xdr:nvSpPr>
            <xdr:cNvPr id="3571" name="Check Box 499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1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67</xdr:row>
          <xdr:rowOff>38100</xdr:rowOff>
        </xdr:from>
        <xdr:to>
          <xdr:col>13</xdr:col>
          <xdr:colOff>279400</xdr:colOff>
          <xdr:row>67</xdr:row>
          <xdr:rowOff>279400</xdr:rowOff>
        </xdr:to>
        <xdr:sp macro="" textlink="">
          <xdr:nvSpPr>
            <xdr:cNvPr id="3572" name="Check Box 500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1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68</xdr:row>
          <xdr:rowOff>50800</xdr:rowOff>
        </xdr:from>
        <xdr:to>
          <xdr:col>9</xdr:col>
          <xdr:colOff>476250</xdr:colOff>
          <xdr:row>68</xdr:row>
          <xdr:rowOff>285750</xdr:rowOff>
        </xdr:to>
        <xdr:sp macro="" textlink="">
          <xdr:nvSpPr>
            <xdr:cNvPr id="3573" name="Check Box 501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1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71</xdr:row>
          <xdr:rowOff>31750</xdr:rowOff>
        </xdr:from>
        <xdr:to>
          <xdr:col>5</xdr:col>
          <xdr:colOff>19050</xdr:colOff>
          <xdr:row>71</xdr:row>
          <xdr:rowOff>279400</xdr:rowOff>
        </xdr:to>
        <xdr:sp macro="" textlink="">
          <xdr:nvSpPr>
            <xdr:cNvPr id="3574" name="Check Box 502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1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71</xdr:row>
          <xdr:rowOff>12700</xdr:rowOff>
        </xdr:from>
        <xdr:to>
          <xdr:col>7</xdr:col>
          <xdr:colOff>469900</xdr:colOff>
          <xdr:row>71</xdr:row>
          <xdr:rowOff>247650</xdr:rowOff>
        </xdr:to>
        <xdr:sp macro="" textlink="">
          <xdr:nvSpPr>
            <xdr:cNvPr id="3575" name="Check Box 503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1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71</xdr:row>
          <xdr:rowOff>38100</xdr:rowOff>
        </xdr:from>
        <xdr:to>
          <xdr:col>10</xdr:col>
          <xdr:colOff>476250</xdr:colOff>
          <xdr:row>71</xdr:row>
          <xdr:rowOff>279400</xdr:rowOff>
        </xdr:to>
        <xdr:sp macro="" textlink="">
          <xdr:nvSpPr>
            <xdr:cNvPr id="3576" name="Check Box 504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1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71</xdr:row>
          <xdr:rowOff>31750</xdr:rowOff>
        </xdr:from>
        <xdr:to>
          <xdr:col>13</xdr:col>
          <xdr:colOff>476250</xdr:colOff>
          <xdr:row>71</xdr:row>
          <xdr:rowOff>266700</xdr:rowOff>
        </xdr:to>
        <xdr:sp macro="" textlink="">
          <xdr:nvSpPr>
            <xdr:cNvPr id="3577" name="Check Box 505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1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80</xdr:row>
          <xdr:rowOff>50800</xdr:rowOff>
        </xdr:from>
        <xdr:to>
          <xdr:col>6</xdr:col>
          <xdr:colOff>355600</xdr:colOff>
          <xdr:row>80</xdr:row>
          <xdr:rowOff>285750</xdr:rowOff>
        </xdr:to>
        <xdr:sp macro="" textlink="">
          <xdr:nvSpPr>
            <xdr:cNvPr id="3578" name="Check Box 506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1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80</xdr:row>
          <xdr:rowOff>38100</xdr:rowOff>
        </xdr:from>
        <xdr:to>
          <xdr:col>8</xdr:col>
          <xdr:colOff>38100</xdr:colOff>
          <xdr:row>80</xdr:row>
          <xdr:rowOff>279400</xdr:rowOff>
        </xdr:to>
        <xdr:sp macro="" textlink="">
          <xdr:nvSpPr>
            <xdr:cNvPr id="3579" name="Check Box 507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1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81</xdr:row>
          <xdr:rowOff>50800</xdr:rowOff>
        </xdr:from>
        <xdr:to>
          <xdr:col>6</xdr:col>
          <xdr:colOff>476250</xdr:colOff>
          <xdr:row>81</xdr:row>
          <xdr:rowOff>285750</xdr:rowOff>
        </xdr:to>
        <xdr:sp macro="" textlink="">
          <xdr:nvSpPr>
            <xdr:cNvPr id="3580" name="Check Box 508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1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80</xdr:row>
          <xdr:rowOff>38100</xdr:rowOff>
        </xdr:from>
        <xdr:to>
          <xdr:col>13</xdr:col>
          <xdr:colOff>279400</xdr:colOff>
          <xdr:row>80</xdr:row>
          <xdr:rowOff>279400</xdr:rowOff>
        </xdr:to>
        <xdr:sp macro="" textlink="">
          <xdr:nvSpPr>
            <xdr:cNvPr id="3581" name="Check Box 509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1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81</xdr:row>
          <xdr:rowOff>50800</xdr:rowOff>
        </xdr:from>
        <xdr:to>
          <xdr:col>9</xdr:col>
          <xdr:colOff>476250</xdr:colOff>
          <xdr:row>81</xdr:row>
          <xdr:rowOff>285750</xdr:rowOff>
        </xdr:to>
        <xdr:sp macro="" textlink="">
          <xdr:nvSpPr>
            <xdr:cNvPr id="3582" name="Check Box 510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1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32</xdr:row>
          <xdr:rowOff>31750</xdr:rowOff>
        </xdr:from>
        <xdr:to>
          <xdr:col>5</xdr:col>
          <xdr:colOff>19050</xdr:colOff>
          <xdr:row>32</xdr:row>
          <xdr:rowOff>279400</xdr:rowOff>
        </xdr:to>
        <xdr:sp macro="" textlink="">
          <xdr:nvSpPr>
            <xdr:cNvPr id="3585" name="Check Box 513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1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32</xdr:row>
          <xdr:rowOff>12700</xdr:rowOff>
        </xdr:from>
        <xdr:to>
          <xdr:col>7</xdr:col>
          <xdr:colOff>469900</xdr:colOff>
          <xdr:row>32</xdr:row>
          <xdr:rowOff>247650</xdr:rowOff>
        </xdr:to>
        <xdr:sp macro="" textlink="">
          <xdr:nvSpPr>
            <xdr:cNvPr id="3586" name="Check Box 514" hidden="1">
              <a:extLst>
                <a:ext uri="{63B3BB69-23CF-44E3-9099-C40C66FF867C}">
                  <a14:compatExt spid="_x0000_s3586"/>
                </a:ext>
                <a:ext uri="{FF2B5EF4-FFF2-40B4-BE49-F238E27FC236}">
                  <a16:creationId xmlns:a16="http://schemas.microsoft.com/office/drawing/2014/main" id="{00000000-0008-0000-0100-00000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32</xdr:row>
          <xdr:rowOff>38100</xdr:rowOff>
        </xdr:from>
        <xdr:to>
          <xdr:col>10</xdr:col>
          <xdr:colOff>476250</xdr:colOff>
          <xdr:row>32</xdr:row>
          <xdr:rowOff>279400</xdr:rowOff>
        </xdr:to>
        <xdr:sp macro="" textlink="">
          <xdr:nvSpPr>
            <xdr:cNvPr id="3587" name="Check Box 515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1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32</xdr:row>
          <xdr:rowOff>31750</xdr:rowOff>
        </xdr:from>
        <xdr:to>
          <xdr:col>13</xdr:col>
          <xdr:colOff>476250</xdr:colOff>
          <xdr:row>32</xdr:row>
          <xdr:rowOff>266700</xdr:rowOff>
        </xdr:to>
        <xdr:sp macro="" textlink="">
          <xdr:nvSpPr>
            <xdr:cNvPr id="3588" name="Check Box 516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1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41</xdr:row>
          <xdr:rowOff>50800</xdr:rowOff>
        </xdr:from>
        <xdr:to>
          <xdr:col>6</xdr:col>
          <xdr:colOff>355600</xdr:colOff>
          <xdr:row>41</xdr:row>
          <xdr:rowOff>285750</xdr:rowOff>
        </xdr:to>
        <xdr:sp macro="" textlink="">
          <xdr:nvSpPr>
            <xdr:cNvPr id="3589" name="Check Box 517" hidden="1">
              <a:extLst>
                <a:ext uri="{63B3BB69-23CF-44E3-9099-C40C66FF867C}">
                  <a14:compatExt spid="_x0000_s3589"/>
                </a:ext>
                <a:ext uri="{FF2B5EF4-FFF2-40B4-BE49-F238E27FC236}">
                  <a16:creationId xmlns:a16="http://schemas.microsoft.com/office/drawing/2014/main" id="{00000000-0008-0000-0100-00000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41</xdr:row>
          <xdr:rowOff>38100</xdr:rowOff>
        </xdr:from>
        <xdr:to>
          <xdr:col>8</xdr:col>
          <xdr:colOff>38100</xdr:colOff>
          <xdr:row>41</xdr:row>
          <xdr:rowOff>279400</xdr:rowOff>
        </xdr:to>
        <xdr:sp macro="" textlink="">
          <xdr:nvSpPr>
            <xdr:cNvPr id="3590" name="Check Box 518" hidden="1">
              <a:extLst>
                <a:ext uri="{63B3BB69-23CF-44E3-9099-C40C66FF867C}">
                  <a14:compatExt spid="_x0000_s3590"/>
                </a:ext>
                <a:ext uri="{FF2B5EF4-FFF2-40B4-BE49-F238E27FC236}">
                  <a16:creationId xmlns:a16="http://schemas.microsoft.com/office/drawing/2014/main" id="{00000000-0008-0000-0100-00000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41</xdr:row>
          <xdr:rowOff>38100</xdr:rowOff>
        </xdr:from>
        <xdr:to>
          <xdr:col>13</xdr:col>
          <xdr:colOff>279400</xdr:colOff>
          <xdr:row>41</xdr:row>
          <xdr:rowOff>279400</xdr:rowOff>
        </xdr:to>
        <xdr:sp macro="" textlink="">
          <xdr:nvSpPr>
            <xdr:cNvPr id="3591" name="Check Box 519" hidden="1">
              <a:extLst>
                <a:ext uri="{63B3BB69-23CF-44E3-9099-C40C66FF867C}">
                  <a14:compatExt spid="_x0000_s3591"/>
                </a:ext>
                <a:ext uri="{FF2B5EF4-FFF2-40B4-BE49-F238E27FC236}">
                  <a16:creationId xmlns:a16="http://schemas.microsoft.com/office/drawing/2014/main" id="{00000000-0008-0000-0100-00000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45</xdr:row>
          <xdr:rowOff>31750</xdr:rowOff>
        </xdr:from>
        <xdr:to>
          <xdr:col>5</xdr:col>
          <xdr:colOff>19050</xdr:colOff>
          <xdr:row>45</xdr:row>
          <xdr:rowOff>279400</xdr:rowOff>
        </xdr:to>
        <xdr:sp macro="" textlink="">
          <xdr:nvSpPr>
            <xdr:cNvPr id="3593" name="Check Box 521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1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45</xdr:row>
          <xdr:rowOff>12700</xdr:rowOff>
        </xdr:from>
        <xdr:to>
          <xdr:col>7</xdr:col>
          <xdr:colOff>469900</xdr:colOff>
          <xdr:row>45</xdr:row>
          <xdr:rowOff>247650</xdr:rowOff>
        </xdr:to>
        <xdr:sp macro="" textlink="">
          <xdr:nvSpPr>
            <xdr:cNvPr id="3594" name="Check Box 522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1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45</xdr:row>
          <xdr:rowOff>38100</xdr:rowOff>
        </xdr:from>
        <xdr:to>
          <xdr:col>10</xdr:col>
          <xdr:colOff>476250</xdr:colOff>
          <xdr:row>45</xdr:row>
          <xdr:rowOff>279400</xdr:rowOff>
        </xdr:to>
        <xdr:sp macro="" textlink="">
          <xdr:nvSpPr>
            <xdr:cNvPr id="3595" name="Check Box 523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00000000-0008-0000-0100-00000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45</xdr:row>
          <xdr:rowOff>31750</xdr:rowOff>
        </xdr:from>
        <xdr:to>
          <xdr:col>13</xdr:col>
          <xdr:colOff>476250</xdr:colOff>
          <xdr:row>45</xdr:row>
          <xdr:rowOff>266700</xdr:rowOff>
        </xdr:to>
        <xdr:sp macro="" textlink="">
          <xdr:nvSpPr>
            <xdr:cNvPr id="3596" name="Check Box 524" hidden="1">
              <a:extLst>
                <a:ext uri="{63B3BB69-23CF-44E3-9099-C40C66FF867C}">
                  <a14:compatExt spid="_x0000_s3596"/>
                </a:ext>
                <a:ext uri="{FF2B5EF4-FFF2-40B4-BE49-F238E27FC236}">
                  <a16:creationId xmlns:a16="http://schemas.microsoft.com/office/drawing/2014/main" id="{00000000-0008-0000-0100-00000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54</xdr:row>
          <xdr:rowOff>50800</xdr:rowOff>
        </xdr:from>
        <xdr:to>
          <xdr:col>6</xdr:col>
          <xdr:colOff>355600</xdr:colOff>
          <xdr:row>54</xdr:row>
          <xdr:rowOff>285750</xdr:rowOff>
        </xdr:to>
        <xdr:sp macro="" textlink="">
          <xdr:nvSpPr>
            <xdr:cNvPr id="3597" name="Check Box 525" hidden="1">
              <a:extLst>
                <a:ext uri="{63B3BB69-23CF-44E3-9099-C40C66FF867C}">
                  <a14:compatExt spid="_x0000_s3597"/>
                </a:ext>
                <a:ext uri="{FF2B5EF4-FFF2-40B4-BE49-F238E27FC236}">
                  <a16:creationId xmlns:a16="http://schemas.microsoft.com/office/drawing/2014/main" id="{00000000-0008-0000-0100-00000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54</xdr:row>
          <xdr:rowOff>38100</xdr:rowOff>
        </xdr:from>
        <xdr:to>
          <xdr:col>8</xdr:col>
          <xdr:colOff>38100</xdr:colOff>
          <xdr:row>54</xdr:row>
          <xdr:rowOff>279400</xdr:rowOff>
        </xdr:to>
        <xdr:sp macro="" textlink="">
          <xdr:nvSpPr>
            <xdr:cNvPr id="3598" name="Check Box 526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00000000-0008-0000-0100-00000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54</xdr:row>
          <xdr:rowOff>38100</xdr:rowOff>
        </xdr:from>
        <xdr:to>
          <xdr:col>13</xdr:col>
          <xdr:colOff>279400</xdr:colOff>
          <xdr:row>54</xdr:row>
          <xdr:rowOff>279400</xdr:rowOff>
        </xdr:to>
        <xdr:sp macro="" textlink="">
          <xdr:nvSpPr>
            <xdr:cNvPr id="3599" name="Check Box 527" hidden="1">
              <a:extLst>
                <a:ext uri="{63B3BB69-23CF-44E3-9099-C40C66FF867C}">
                  <a14:compatExt spid="_x0000_s3599"/>
                </a:ext>
                <a:ext uri="{FF2B5EF4-FFF2-40B4-BE49-F238E27FC236}">
                  <a16:creationId xmlns:a16="http://schemas.microsoft.com/office/drawing/2014/main" id="{00000000-0008-0000-0100-00000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58</xdr:row>
          <xdr:rowOff>31750</xdr:rowOff>
        </xdr:from>
        <xdr:to>
          <xdr:col>5</xdr:col>
          <xdr:colOff>19050</xdr:colOff>
          <xdr:row>58</xdr:row>
          <xdr:rowOff>279400</xdr:rowOff>
        </xdr:to>
        <xdr:sp macro="" textlink="">
          <xdr:nvSpPr>
            <xdr:cNvPr id="3609" name="Check Box 537" hidden="1">
              <a:extLst>
                <a:ext uri="{63B3BB69-23CF-44E3-9099-C40C66FF867C}">
                  <a14:compatExt spid="_x0000_s3609"/>
                </a:ext>
                <a:ext uri="{FF2B5EF4-FFF2-40B4-BE49-F238E27FC236}">
                  <a16:creationId xmlns:a16="http://schemas.microsoft.com/office/drawing/2014/main" id="{00000000-0008-0000-0100-00001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58</xdr:row>
          <xdr:rowOff>12700</xdr:rowOff>
        </xdr:from>
        <xdr:to>
          <xdr:col>7</xdr:col>
          <xdr:colOff>469900</xdr:colOff>
          <xdr:row>58</xdr:row>
          <xdr:rowOff>247650</xdr:rowOff>
        </xdr:to>
        <xdr:sp macro="" textlink="">
          <xdr:nvSpPr>
            <xdr:cNvPr id="3610" name="Check Box 538" hidden="1">
              <a:extLst>
                <a:ext uri="{63B3BB69-23CF-44E3-9099-C40C66FF867C}">
                  <a14:compatExt spid="_x0000_s3610"/>
                </a:ext>
                <a:ext uri="{FF2B5EF4-FFF2-40B4-BE49-F238E27FC236}">
                  <a16:creationId xmlns:a16="http://schemas.microsoft.com/office/drawing/2014/main" id="{00000000-0008-0000-0100-00001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58</xdr:row>
          <xdr:rowOff>38100</xdr:rowOff>
        </xdr:from>
        <xdr:to>
          <xdr:col>10</xdr:col>
          <xdr:colOff>476250</xdr:colOff>
          <xdr:row>58</xdr:row>
          <xdr:rowOff>279400</xdr:rowOff>
        </xdr:to>
        <xdr:sp macro="" textlink="">
          <xdr:nvSpPr>
            <xdr:cNvPr id="3611" name="Check Box 539" hidden="1">
              <a:extLst>
                <a:ext uri="{63B3BB69-23CF-44E3-9099-C40C66FF867C}">
                  <a14:compatExt spid="_x0000_s3611"/>
                </a:ext>
                <a:ext uri="{FF2B5EF4-FFF2-40B4-BE49-F238E27FC236}">
                  <a16:creationId xmlns:a16="http://schemas.microsoft.com/office/drawing/2014/main" id="{00000000-0008-0000-0100-00001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58</xdr:row>
          <xdr:rowOff>31750</xdr:rowOff>
        </xdr:from>
        <xdr:to>
          <xdr:col>13</xdr:col>
          <xdr:colOff>476250</xdr:colOff>
          <xdr:row>58</xdr:row>
          <xdr:rowOff>266700</xdr:rowOff>
        </xdr:to>
        <xdr:sp macro="" textlink="">
          <xdr:nvSpPr>
            <xdr:cNvPr id="3612" name="Check Box 540" hidden="1">
              <a:extLst>
                <a:ext uri="{63B3BB69-23CF-44E3-9099-C40C66FF867C}">
                  <a14:compatExt spid="_x0000_s3612"/>
                </a:ext>
                <a:ext uri="{FF2B5EF4-FFF2-40B4-BE49-F238E27FC236}">
                  <a16:creationId xmlns:a16="http://schemas.microsoft.com/office/drawing/2014/main" id="{00000000-0008-0000-0100-00001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67</xdr:row>
          <xdr:rowOff>50800</xdr:rowOff>
        </xdr:from>
        <xdr:to>
          <xdr:col>6</xdr:col>
          <xdr:colOff>355600</xdr:colOff>
          <xdr:row>67</xdr:row>
          <xdr:rowOff>285750</xdr:rowOff>
        </xdr:to>
        <xdr:sp macro="" textlink="">
          <xdr:nvSpPr>
            <xdr:cNvPr id="3613" name="Check Box 541" hidden="1">
              <a:extLst>
                <a:ext uri="{63B3BB69-23CF-44E3-9099-C40C66FF867C}">
                  <a14:compatExt spid="_x0000_s3613"/>
                </a:ext>
                <a:ext uri="{FF2B5EF4-FFF2-40B4-BE49-F238E27FC236}">
                  <a16:creationId xmlns:a16="http://schemas.microsoft.com/office/drawing/2014/main" id="{00000000-0008-0000-0100-00001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67</xdr:row>
          <xdr:rowOff>38100</xdr:rowOff>
        </xdr:from>
        <xdr:to>
          <xdr:col>8</xdr:col>
          <xdr:colOff>38100</xdr:colOff>
          <xdr:row>67</xdr:row>
          <xdr:rowOff>279400</xdr:rowOff>
        </xdr:to>
        <xdr:sp macro="" textlink="">
          <xdr:nvSpPr>
            <xdr:cNvPr id="3614" name="Check Box 542" hidden="1">
              <a:extLst>
                <a:ext uri="{63B3BB69-23CF-44E3-9099-C40C66FF867C}">
                  <a14:compatExt spid="_x0000_s3614"/>
                </a:ext>
                <a:ext uri="{FF2B5EF4-FFF2-40B4-BE49-F238E27FC236}">
                  <a16:creationId xmlns:a16="http://schemas.microsoft.com/office/drawing/2014/main" id="{00000000-0008-0000-0100-00001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67</xdr:row>
          <xdr:rowOff>38100</xdr:rowOff>
        </xdr:from>
        <xdr:to>
          <xdr:col>13</xdr:col>
          <xdr:colOff>279400</xdr:colOff>
          <xdr:row>67</xdr:row>
          <xdr:rowOff>279400</xdr:rowOff>
        </xdr:to>
        <xdr:sp macro="" textlink="">
          <xdr:nvSpPr>
            <xdr:cNvPr id="3615" name="Check Box 543" hidden="1">
              <a:extLst>
                <a:ext uri="{63B3BB69-23CF-44E3-9099-C40C66FF867C}">
                  <a14:compatExt spid="_x0000_s3615"/>
                </a:ext>
                <a:ext uri="{FF2B5EF4-FFF2-40B4-BE49-F238E27FC236}">
                  <a16:creationId xmlns:a16="http://schemas.microsoft.com/office/drawing/2014/main" id="{00000000-0008-0000-0100-00001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71</xdr:row>
          <xdr:rowOff>31750</xdr:rowOff>
        </xdr:from>
        <xdr:to>
          <xdr:col>5</xdr:col>
          <xdr:colOff>19050</xdr:colOff>
          <xdr:row>71</xdr:row>
          <xdr:rowOff>279400</xdr:rowOff>
        </xdr:to>
        <xdr:sp macro="" textlink="">
          <xdr:nvSpPr>
            <xdr:cNvPr id="3617" name="Check Box 545" hidden="1">
              <a:extLst>
                <a:ext uri="{63B3BB69-23CF-44E3-9099-C40C66FF867C}">
                  <a14:compatExt spid="_x0000_s3617"/>
                </a:ext>
                <a:ext uri="{FF2B5EF4-FFF2-40B4-BE49-F238E27FC236}">
                  <a16:creationId xmlns:a16="http://schemas.microsoft.com/office/drawing/2014/main" id="{00000000-0008-0000-0100-00002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71</xdr:row>
          <xdr:rowOff>12700</xdr:rowOff>
        </xdr:from>
        <xdr:to>
          <xdr:col>7</xdr:col>
          <xdr:colOff>469900</xdr:colOff>
          <xdr:row>71</xdr:row>
          <xdr:rowOff>247650</xdr:rowOff>
        </xdr:to>
        <xdr:sp macro="" textlink="">
          <xdr:nvSpPr>
            <xdr:cNvPr id="3618" name="Check Box 546" hidden="1">
              <a:extLst>
                <a:ext uri="{63B3BB69-23CF-44E3-9099-C40C66FF867C}">
                  <a14:compatExt spid="_x0000_s3618"/>
                </a:ext>
                <a:ext uri="{FF2B5EF4-FFF2-40B4-BE49-F238E27FC236}">
                  <a16:creationId xmlns:a16="http://schemas.microsoft.com/office/drawing/2014/main" id="{00000000-0008-0000-0100-00002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71</xdr:row>
          <xdr:rowOff>38100</xdr:rowOff>
        </xdr:from>
        <xdr:to>
          <xdr:col>10</xdr:col>
          <xdr:colOff>476250</xdr:colOff>
          <xdr:row>71</xdr:row>
          <xdr:rowOff>279400</xdr:rowOff>
        </xdr:to>
        <xdr:sp macro="" textlink="">
          <xdr:nvSpPr>
            <xdr:cNvPr id="3619" name="Check Box 547" hidden="1">
              <a:extLst>
                <a:ext uri="{63B3BB69-23CF-44E3-9099-C40C66FF867C}">
                  <a14:compatExt spid="_x0000_s3619"/>
                </a:ext>
                <a:ext uri="{FF2B5EF4-FFF2-40B4-BE49-F238E27FC236}">
                  <a16:creationId xmlns:a16="http://schemas.microsoft.com/office/drawing/2014/main" id="{00000000-0008-0000-0100-00002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71</xdr:row>
          <xdr:rowOff>31750</xdr:rowOff>
        </xdr:from>
        <xdr:to>
          <xdr:col>13</xdr:col>
          <xdr:colOff>476250</xdr:colOff>
          <xdr:row>71</xdr:row>
          <xdr:rowOff>266700</xdr:rowOff>
        </xdr:to>
        <xdr:sp macro="" textlink="">
          <xdr:nvSpPr>
            <xdr:cNvPr id="3620" name="Check Box 548" hidden="1">
              <a:extLst>
                <a:ext uri="{63B3BB69-23CF-44E3-9099-C40C66FF867C}">
                  <a14:compatExt spid="_x0000_s3620"/>
                </a:ext>
                <a:ext uri="{FF2B5EF4-FFF2-40B4-BE49-F238E27FC236}">
                  <a16:creationId xmlns:a16="http://schemas.microsoft.com/office/drawing/2014/main" id="{00000000-0008-0000-0100-00002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80</xdr:row>
          <xdr:rowOff>50800</xdr:rowOff>
        </xdr:from>
        <xdr:to>
          <xdr:col>6</xdr:col>
          <xdr:colOff>355600</xdr:colOff>
          <xdr:row>80</xdr:row>
          <xdr:rowOff>285750</xdr:rowOff>
        </xdr:to>
        <xdr:sp macro="" textlink="">
          <xdr:nvSpPr>
            <xdr:cNvPr id="3621" name="Check Box 549" hidden="1">
              <a:extLst>
                <a:ext uri="{63B3BB69-23CF-44E3-9099-C40C66FF867C}">
                  <a14:compatExt spid="_x0000_s3621"/>
                </a:ext>
                <a:ext uri="{FF2B5EF4-FFF2-40B4-BE49-F238E27FC236}">
                  <a16:creationId xmlns:a16="http://schemas.microsoft.com/office/drawing/2014/main" id="{00000000-0008-0000-0100-00002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80</xdr:row>
          <xdr:rowOff>38100</xdr:rowOff>
        </xdr:from>
        <xdr:to>
          <xdr:col>8</xdr:col>
          <xdr:colOff>38100</xdr:colOff>
          <xdr:row>80</xdr:row>
          <xdr:rowOff>279400</xdr:rowOff>
        </xdr:to>
        <xdr:sp macro="" textlink="">
          <xdr:nvSpPr>
            <xdr:cNvPr id="3622" name="Check Box 550" hidden="1">
              <a:extLst>
                <a:ext uri="{63B3BB69-23CF-44E3-9099-C40C66FF867C}">
                  <a14:compatExt spid="_x0000_s3622"/>
                </a:ext>
                <a:ext uri="{FF2B5EF4-FFF2-40B4-BE49-F238E27FC236}">
                  <a16:creationId xmlns:a16="http://schemas.microsoft.com/office/drawing/2014/main" id="{00000000-0008-0000-0100-00002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80</xdr:row>
          <xdr:rowOff>38100</xdr:rowOff>
        </xdr:from>
        <xdr:to>
          <xdr:col>13</xdr:col>
          <xdr:colOff>279400</xdr:colOff>
          <xdr:row>80</xdr:row>
          <xdr:rowOff>279400</xdr:rowOff>
        </xdr:to>
        <xdr:sp macro="" textlink="">
          <xdr:nvSpPr>
            <xdr:cNvPr id="3623" name="Check Box 551" hidden="1">
              <a:extLst>
                <a:ext uri="{63B3BB69-23CF-44E3-9099-C40C66FF867C}">
                  <a14:compatExt spid="_x0000_s3623"/>
                </a:ext>
                <a:ext uri="{FF2B5EF4-FFF2-40B4-BE49-F238E27FC236}">
                  <a16:creationId xmlns:a16="http://schemas.microsoft.com/office/drawing/2014/main" id="{00000000-0008-0000-0100-00002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55.xml"/><Relationship Id="rId21" Type="http://schemas.openxmlformats.org/officeDocument/2006/relationships/ctrlProp" Target="../ctrlProps/ctrlProp50.xml"/><Relationship Id="rId42" Type="http://schemas.openxmlformats.org/officeDocument/2006/relationships/ctrlProp" Target="../ctrlProps/ctrlProp71.xml"/><Relationship Id="rId47" Type="http://schemas.openxmlformats.org/officeDocument/2006/relationships/ctrlProp" Target="../ctrlProps/ctrlProp76.xml"/><Relationship Id="rId63" Type="http://schemas.openxmlformats.org/officeDocument/2006/relationships/ctrlProp" Target="../ctrlProps/ctrlProp92.xml"/><Relationship Id="rId68" Type="http://schemas.openxmlformats.org/officeDocument/2006/relationships/ctrlProp" Target="../ctrlProps/ctrlProp97.xml"/><Relationship Id="rId16" Type="http://schemas.openxmlformats.org/officeDocument/2006/relationships/ctrlProp" Target="../ctrlProps/ctrlProp45.xml"/><Relationship Id="rId11" Type="http://schemas.openxmlformats.org/officeDocument/2006/relationships/ctrlProp" Target="../ctrlProps/ctrlProp40.xml"/><Relationship Id="rId24" Type="http://schemas.openxmlformats.org/officeDocument/2006/relationships/ctrlProp" Target="../ctrlProps/ctrlProp53.xml"/><Relationship Id="rId32" Type="http://schemas.openxmlformats.org/officeDocument/2006/relationships/ctrlProp" Target="../ctrlProps/ctrlProp61.xml"/><Relationship Id="rId37" Type="http://schemas.openxmlformats.org/officeDocument/2006/relationships/ctrlProp" Target="../ctrlProps/ctrlProp66.xml"/><Relationship Id="rId40" Type="http://schemas.openxmlformats.org/officeDocument/2006/relationships/ctrlProp" Target="../ctrlProps/ctrlProp69.xml"/><Relationship Id="rId45" Type="http://schemas.openxmlformats.org/officeDocument/2006/relationships/ctrlProp" Target="../ctrlProps/ctrlProp74.xml"/><Relationship Id="rId53" Type="http://schemas.openxmlformats.org/officeDocument/2006/relationships/ctrlProp" Target="../ctrlProps/ctrlProp82.xml"/><Relationship Id="rId58" Type="http://schemas.openxmlformats.org/officeDocument/2006/relationships/ctrlProp" Target="../ctrlProps/ctrlProp87.xml"/><Relationship Id="rId66" Type="http://schemas.openxmlformats.org/officeDocument/2006/relationships/ctrlProp" Target="../ctrlProps/ctrlProp95.xml"/><Relationship Id="rId74" Type="http://schemas.openxmlformats.org/officeDocument/2006/relationships/ctrlProp" Target="../ctrlProps/ctrlProp103.xml"/><Relationship Id="rId79" Type="http://schemas.openxmlformats.org/officeDocument/2006/relationships/ctrlProp" Target="../ctrlProps/ctrlProp108.xml"/><Relationship Id="rId5" Type="http://schemas.openxmlformats.org/officeDocument/2006/relationships/ctrlProp" Target="../ctrlProps/ctrlProp34.xml"/><Relationship Id="rId61" Type="http://schemas.openxmlformats.org/officeDocument/2006/relationships/ctrlProp" Target="../ctrlProps/ctrlProp90.xml"/><Relationship Id="rId19" Type="http://schemas.openxmlformats.org/officeDocument/2006/relationships/ctrlProp" Target="../ctrlProps/ctrlProp48.xml"/><Relationship Id="rId14" Type="http://schemas.openxmlformats.org/officeDocument/2006/relationships/ctrlProp" Target="../ctrlProps/ctrlProp43.xml"/><Relationship Id="rId22" Type="http://schemas.openxmlformats.org/officeDocument/2006/relationships/ctrlProp" Target="../ctrlProps/ctrlProp51.xml"/><Relationship Id="rId27" Type="http://schemas.openxmlformats.org/officeDocument/2006/relationships/ctrlProp" Target="../ctrlProps/ctrlProp56.xml"/><Relationship Id="rId30" Type="http://schemas.openxmlformats.org/officeDocument/2006/relationships/ctrlProp" Target="../ctrlProps/ctrlProp59.xml"/><Relationship Id="rId35" Type="http://schemas.openxmlformats.org/officeDocument/2006/relationships/ctrlProp" Target="../ctrlProps/ctrlProp64.xml"/><Relationship Id="rId43" Type="http://schemas.openxmlformats.org/officeDocument/2006/relationships/ctrlProp" Target="../ctrlProps/ctrlProp72.xml"/><Relationship Id="rId48" Type="http://schemas.openxmlformats.org/officeDocument/2006/relationships/ctrlProp" Target="../ctrlProps/ctrlProp77.xml"/><Relationship Id="rId56" Type="http://schemas.openxmlformats.org/officeDocument/2006/relationships/ctrlProp" Target="../ctrlProps/ctrlProp85.xml"/><Relationship Id="rId64" Type="http://schemas.openxmlformats.org/officeDocument/2006/relationships/ctrlProp" Target="../ctrlProps/ctrlProp93.xml"/><Relationship Id="rId69" Type="http://schemas.openxmlformats.org/officeDocument/2006/relationships/ctrlProp" Target="../ctrlProps/ctrlProp98.xml"/><Relationship Id="rId77" Type="http://schemas.openxmlformats.org/officeDocument/2006/relationships/ctrlProp" Target="../ctrlProps/ctrlProp106.xml"/><Relationship Id="rId8" Type="http://schemas.openxmlformats.org/officeDocument/2006/relationships/ctrlProp" Target="../ctrlProps/ctrlProp37.xml"/><Relationship Id="rId51" Type="http://schemas.openxmlformats.org/officeDocument/2006/relationships/ctrlProp" Target="../ctrlProps/ctrlProp80.xml"/><Relationship Id="rId72" Type="http://schemas.openxmlformats.org/officeDocument/2006/relationships/ctrlProp" Target="../ctrlProps/ctrlProp101.xml"/><Relationship Id="rId80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5" Type="http://schemas.openxmlformats.org/officeDocument/2006/relationships/ctrlProp" Target="../ctrlProps/ctrlProp54.xml"/><Relationship Id="rId33" Type="http://schemas.openxmlformats.org/officeDocument/2006/relationships/ctrlProp" Target="../ctrlProps/ctrlProp62.xml"/><Relationship Id="rId38" Type="http://schemas.openxmlformats.org/officeDocument/2006/relationships/ctrlProp" Target="../ctrlProps/ctrlProp67.xml"/><Relationship Id="rId46" Type="http://schemas.openxmlformats.org/officeDocument/2006/relationships/ctrlProp" Target="../ctrlProps/ctrlProp75.xml"/><Relationship Id="rId59" Type="http://schemas.openxmlformats.org/officeDocument/2006/relationships/ctrlProp" Target="../ctrlProps/ctrlProp88.xml"/><Relationship Id="rId67" Type="http://schemas.openxmlformats.org/officeDocument/2006/relationships/ctrlProp" Target="../ctrlProps/ctrlProp96.xml"/><Relationship Id="rId20" Type="http://schemas.openxmlformats.org/officeDocument/2006/relationships/ctrlProp" Target="../ctrlProps/ctrlProp49.xml"/><Relationship Id="rId41" Type="http://schemas.openxmlformats.org/officeDocument/2006/relationships/ctrlProp" Target="../ctrlProps/ctrlProp70.xml"/><Relationship Id="rId54" Type="http://schemas.openxmlformats.org/officeDocument/2006/relationships/ctrlProp" Target="../ctrlProps/ctrlProp83.xml"/><Relationship Id="rId62" Type="http://schemas.openxmlformats.org/officeDocument/2006/relationships/ctrlProp" Target="../ctrlProps/ctrlProp91.xml"/><Relationship Id="rId70" Type="http://schemas.openxmlformats.org/officeDocument/2006/relationships/ctrlProp" Target="../ctrlProps/ctrlProp99.xml"/><Relationship Id="rId75" Type="http://schemas.openxmlformats.org/officeDocument/2006/relationships/ctrlProp" Target="../ctrlProps/ctrlProp10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5.xml"/><Relationship Id="rId15" Type="http://schemas.openxmlformats.org/officeDocument/2006/relationships/ctrlProp" Target="../ctrlProps/ctrlProp44.xml"/><Relationship Id="rId23" Type="http://schemas.openxmlformats.org/officeDocument/2006/relationships/ctrlProp" Target="../ctrlProps/ctrlProp52.xml"/><Relationship Id="rId28" Type="http://schemas.openxmlformats.org/officeDocument/2006/relationships/ctrlProp" Target="../ctrlProps/ctrlProp57.xml"/><Relationship Id="rId36" Type="http://schemas.openxmlformats.org/officeDocument/2006/relationships/ctrlProp" Target="../ctrlProps/ctrlProp65.xml"/><Relationship Id="rId49" Type="http://schemas.openxmlformats.org/officeDocument/2006/relationships/ctrlProp" Target="../ctrlProps/ctrlProp78.xml"/><Relationship Id="rId57" Type="http://schemas.openxmlformats.org/officeDocument/2006/relationships/ctrlProp" Target="../ctrlProps/ctrlProp86.xml"/><Relationship Id="rId10" Type="http://schemas.openxmlformats.org/officeDocument/2006/relationships/ctrlProp" Target="../ctrlProps/ctrlProp39.xml"/><Relationship Id="rId31" Type="http://schemas.openxmlformats.org/officeDocument/2006/relationships/ctrlProp" Target="../ctrlProps/ctrlProp60.xml"/><Relationship Id="rId44" Type="http://schemas.openxmlformats.org/officeDocument/2006/relationships/ctrlProp" Target="../ctrlProps/ctrlProp73.xml"/><Relationship Id="rId52" Type="http://schemas.openxmlformats.org/officeDocument/2006/relationships/ctrlProp" Target="../ctrlProps/ctrlProp81.xml"/><Relationship Id="rId60" Type="http://schemas.openxmlformats.org/officeDocument/2006/relationships/ctrlProp" Target="../ctrlProps/ctrlProp89.xml"/><Relationship Id="rId65" Type="http://schemas.openxmlformats.org/officeDocument/2006/relationships/ctrlProp" Target="../ctrlProps/ctrlProp94.xml"/><Relationship Id="rId73" Type="http://schemas.openxmlformats.org/officeDocument/2006/relationships/ctrlProp" Target="../ctrlProps/ctrlProp102.xml"/><Relationship Id="rId78" Type="http://schemas.openxmlformats.org/officeDocument/2006/relationships/ctrlProp" Target="../ctrlProps/ctrlProp107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39" Type="http://schemas.openxmlformats.org/officeDocument/2006/relationships/ctrlProp" Target="../ctrlProps/ctrlProp68.xml"/><Relationship Id="rId34" Type="http://schemas.openxmlformats.org/officeDocument/2006/relationships/ctrlProp" Target="../ctrlProps/ctrlProp63.xml"/><Relationship Id="rId50" Type="http://schemas.openxmlformats.org/officeDocument/2006/relationships/ctrlProp" Target="../ctrlProps/ctrlProp79.xml"/><Relationship Id="rId55" Type="http://schemas.openxmlformats.org/officeDocument/2006/relationships/ctrlProp" Target="../ctrlProps/ctrlProp84.xml"/><Relationship Id="rId76" Type="http://schemas.openxmlformats.org/officeDocument/2006/relationships/ctrlProp" Target="../ctrlProps/ctrlProp105.xml"/><Relationship Id="rId7" Type="http://schemas.openxmlformats.org/officeDocument/2006/relationships/ctrlProp" Target="../ctrlProps/ctrlProp36.xml"/><Relationship Id="rId71" Type="http://schemas.openxmlformats.org/officeDocument/2006/relationships/ctrlProp" Target="../ctrlProps/ctrlProp10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5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B73"/>
  <sheetViews>
    <sheetView tabSelected="1" view="pageBreakPreview" zoomScaleNormal="100" zoomScaleSheetLayoutView="100" workbookViewId="0">
      <selection activeCell="U25" sqref="U25"/>
    </sheetView>
  </sheetViews>
  <sheetFormatPr defaultColWidth="9" defaultRowHeight="13"/>
  <cols>
    <col min="1" max="4" width="8.7265625" style="11" customWidth="1"/>
    <col min="5" max="10" width="6.6328125" style="11" customWidth="1"/>
    <col min="11" max="19" width="7.7265625" style="11" customWidth="1"/>
    <col min="20" max="20" width="5.6328125" style="1" customWidth="1"/>
    <col min="21" max="21" width="22.6328125" style="1" customWidth="1"/>
    <col min="22" max="22" width="23" style="4" bestFit="1" customWidth="1"/>
    <col min="23" max="23" width="18.6328125" style="1" bestFit="1" customWidth="1"/>
    <col min="24" max="24" width="6" style="24" bestFit="1" customWidth="1"/>
    <col min="25" max="25" width="11.36328125" style="25" bestFit="1" customWidth="1"/>
    <col min="26" max="26" width="10.26953125" style="25" bestFit="1" customWidth="1"/>
    <col min="27" max="16384" width="9" style="1"/>
  </cols>
  <sheetData>
    <row r="1" spans="1:27" ht="24" thickBot="1">
      <c r="A1" s="309" t="s">
        <v>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1"/>
      <c r="X1" s="301" t="s">
        <v>1</v>
      </c>
      <c r="Y1" s="301"/>
      <c r="Z1" s="301"/>
    </row>
    <row r="2" spans="1:27" s="3" customFormat="1" ht="19.899999999999999" customHeight="1">
      <c r="A2" s="312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124" t="s">
        <v>2</v>
      </c>
      <c r="N2" s="167"/>
      <c r="O2" s="124" t="s">
        <v>3</v>
      </c>
      <c r="P2" s="167"/>
      <c r="Q2" s="124" t="s">
        <v>4</v>
      </c>
      <c r="R2" s="167"/>
      <c r="S2" s="168" t="s">
        <v>5</v>
      </c>
      <c r="U2" s="169" t="s">
        <v>6</v>
      </c>
      <c r="V2" s="211" t="s">
        <v>7</v>
      </c>
      <c r="W2" s="169" t="s">
        <v>8</v>
      </c>
      <c r="X2" s="170" t="s">
        <v>9</v>
      </c>
      <c r="Y2" s="171" t="s">
        <v>10</v>
      </c>
      <c r="Z2" s="171" t="s">
        <v>11</v>
      </c>
      <c r="AA2" s="3" t="s">
        <v>12</v>
      </c>
    </row>
    <row r="3" spans="1:27" s="3" customFormat="1" ht="19.899999999999999" customHeight="1">
      <c r="A3" s="302"/>
      <c r="B3" s="303"/>
      <c r="C3" s="303"/>
      <c r="D3" s="303"/>
      <c r="E3" s="303"/>
      <c r="F3" s="303"/>
      <c r="G3" s="303"/>
      <c r="H3" s="304" t="s">
        <v>13</v>
      </c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5"/>
      <c r="U3" s="3" t="s">
        <v>14</v>
      </c>
      <c r="V3" s="4" t="s">
        <v>268</v>
      </c>
      <c r="W3" s="3" t="s">
        <v>15</v>
      </c>
      <c r="X3" s="172" t="s">
        <v>16</v>
      </c>
      <c r="Y3" s="173">
        <v>12000000</v>
      </c>
      <c r="Z3" s="174">
        <v>1000000</v>
      </c>
      <c r="AA3" s="175" t="s">
        <v>17</v>
      </c>
    </row>
    <row r="4" spans="1:27" s="3" customFormat="1" ht="19.899999999999999" customHeight="1">
      <c r="A4" s="176"/>
      <c r="B4" s="177"/>
      <c r="C4" s="177"/>
      <c r="D4" s="177"/>
      <c r="E4" s="177"/>
      <c r="F4" s="177"/>
      <c r="G4" s="177"/>
      <c r="H4" s="178" t="s">
        <v>18</v>
      </c>
      <c r="I4" s="184"/>
      <c r="J4" s="178" t="s">
        <v>19</v>
      </c>
      <c r="K4" s="327"/>
      <c r="L4" s="327"/>
      <c r="M4" s="327"/>
      <c r="N4" s="327"/>
      <c r="O4" s="327"/>
      <c r="P4" s="178" t="s">
        <v>20</v>
      </c>
      <c r="Q4" s="327"/>
      <c r="R4" s="327"/>
      <c r="S4" s="328"/>
      <c r="U4" s="3" t="s">
        <v>21</v>
      </c>
      <c r="V4" s="4" t="s">
        <v>22</v>
      </c>
      <c r="W4" s="3" t="s">
        <v>23</v>
      </c>
      <c r="X4" s="172" t="s">
        <v>24</v>
      </c>
      <c r="Y4" s="173">
        <v>11400000</v>
      </c>
      <c r="Z4" s="174">
        <v>950000</v>
      </c>
      <c r="AA4" s="175" t="s">
        <v>25</v>
      </c>
    </row>
    <row r="5" spans="1:27" s="3" customFormat="1" ht="19.899999999999999" customHeight="1" thickBot="1">
      <c r="A5" s="179"/>
      <c r="B5" s="180"/>
      <c r="C5" s="180"/>
      <c r="D5" s="180"/>
      <c r="E5" s="180"/>
      <c r="F5" s="180"/>
      <c r="G5" s="180"/>
      <c r="H5" s="178"/>
      <c r="I5" s="178"/>
      <c r="J5" s="181" t="s">
        <v>26</v>
      </c>
      <c r="K5" s="325"/>
      <c r="L5" s="325"/>
      <c r="M5" s="325"/>
      <c r="N5" s="325"/>
      <c r="O5" s="325"/>
      <c r="P5" s="325"/>
      <c r="Q5" s="325"/>
      <c r="R5" s="325"/>
      <c r="S5" s="326"/>
      <c r="U5" s="3" t="s">
        <v>27</v>
      </c>
      <c r="V5" s="4" t="s">
        <v>28</v>
      </c>
      <c r="W5" s="3" t="s">
        <v>29</v>
      </c>
      <c r="X5" s="172" t="s">
        <v>30</v>
      </c>
      <c r="Y5" s="173">
        <v>10800000</v>
      </c>
      <c r="Z5" s="174">
        <v>900000</v>
      </c>
      <c r="AA5" s="175" t="s">
        <v>31</v>
      </c>
    </row>
    <row r="6" spans="1:27" s="3" customFormat="1" ht="20.149999999999999" customHeight="1">
      <c r="A6" s="230" t="s">
        <v>262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185"/>
      <c r="U6" s="3" t="s">
        <v>32</v>
      </c>
      <c r="V6" s="4" t="s">
        <v>33</v>
      </c>
      <c r="W6" s="3" t="s">
        <v>259</v>
      </c>
      <c r="X6" s="172" t="s">
        <v>34</v>
      </c>
      <c r="Y6" s="173">
        <v>10200000</v>
      </c>
      <c r="Z6" s="174">
        <v>850000</v>
      </c>
      <c r="AA6" s="175" t="s">
        <v>35</v>
      </c>
    </row>
    <row r="7" spans="1:27" s="3" customFormat="1" ht="20.149999999999999" customHeight="1" thickBot="1">
      <c r="A7" s="100" t="s">
        <v>36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U7" s="3" t="s">
        <v>37</v>
      </c>
      <c r="V7" s="4" t="s">
        <v>38</v>
      </c>
      <c r="X7" s="172" t="s">
        <v>39</v>
      </c>
      <c r="Y7" s="173">
        <v>9600000</v>
      </c>
      <c r="Z7" s="174">
        <v>800000</v>
      </c>
      <c r="AA7" s="175" t="s">
        <v>40</v>
      </c>
    </row>
    <row r="8" spans="1:27" ht="20.149999999999999" customHeight="1">
      <c r="A8" s="316" t="s">
        <v>41</v>
      </c>
      <c r="B8" s="317"/>
      <c r="C8" s="317"/>
      <c r="D8" s="318"/>
      <c r="E8" s="131"/>
      <c r="F8" s="132"/>
      <c r="G8" s="306" t="s">
        <v>42</v>
      </c>
      <c r="H8" s="307"/>
      <c r="I8" s="307"/>
      <c r="J8" s="308"/>
      <c r="K8" s="306" t="s">
        <v>43</v>
      </c>
      <c r="L8" s="314"/>
      <c r="M8" s="314"/>
      <c r="N8" s="319"/>
      <c r="O8" s="306" t="s">
        <v>44</v>
      </c>
      <c r="P8" s="314"/>
      <c r="Q8" s="314"/>
      <c r="R8" s="314"/>
      <c r="S8" s="315"/>
      <c r="U8" s="4" t="s">
        <v>45</v>
      </c>
      <c r="V8" s="4" t="s">
        <v>46</v>
      </c>
      <c r="W8" s="3"/>
      <c r="X8" s="42" t="s">
        <v>47</v>
      </c>
      <c r="Y8" s="43">
        <v>9000000</v>
      </c>
      <c r="Z8" s="44">
        <v>750000</v>
      </c>
      <c r="AA8" s="82" t="s">
        <v>48</v>
      </c>
    </row>
    <row r="9" spans="1:27" ht="20.149999999999999" customHeight="1">
      <c r="A9" s="282"/>
      <c r="B9" s="283"/>
      <c r="C9" s="283"/>
      <c r="D9" s="284"/>
      <c r="E9" s="320" t="s">
        <v>49</v>
      </c>
      <c r="F9" s="321"/>
      <c r="G9" s="322"/>
      <c r="H9" s="323"/>
      <c r="I9" s="323"/>
      <c r="J9" s="324"/>
      <c r="K9" s="322"/>
      <c r="L9" s="323"/>
      <c r="M9" s="323"/>
      <c r="N9" s="324"/>
      <c r="O9" s="322"/>
      <c r="P9" s="267"/>
      <c r="Q9" s="267"/>
      <c r="R9" s="267"/>
      <c r="S9" s="270"/>
      <c r="V9" s="4" t="s">
        <v>50</v>
      </c>
      <c r="X9" s="42" t="s">
        <v>51</v>
      </c>
      <c r="Y9" s="43">
        <v>8400000</v>
      </c>
      <c r="Z9" s="44">
        <v>700000</v>
      </c>
      <c r="AA9" s="82" t="s">
        <v>52</v>
      </c>
    </row>
    <row r="10" spans="1:27" ht="20.149999999999999" customHeight="1">
      <c r="A10" s="236"/>
      <c r="B10" s="237"/>
      <c r="C10" s="237"/>
      <c r="D10" s="238"/>
      <c r="E10" s="320" t="s">
        <v>53</v>
      </c>
      <c r="F10" s="321"/>
      <c r="G10" s="322"/>
      <c r="H10" s="323"/>
      <c r="I10" s="323"/>
      <c r="J10" s="324"/>
      <c r="K10" s="322"/>
      <c r="L10" s="323"/>
      <c r="M10" s="323"/>
      <c r="N10" s="324"/>
      <c r="O10" s="322"/>
      <c r="P10" s="267"/>
      <c r="Q10" s="267"/>
      <c r="R10" s="267"/>
      <c r="S10" s="270"/>
      <c r="U10" s="4"/>
      <c r="V10" s="4" t="s">
        <v>54</v>
      </c>
      <c r="W10" s="4"/>
      <c r="X10" s="42" t="s">
        <v>55</v>
      </c>
      <c r="Y10" s="43">
        <v>7800000</v>
      </c>
      <c r="Z10" s="44">
        <v>650000</v>
      </c>
      <c r="AA10" s="82" t="s">
        <v>56</v>
      </c>
    </row>
    <row r="11" spans="1:27" ht="20.149999999999999" customHeight="1">
      <c r="A11" s="236" t="s">
        <v>57</v>
      </c>
      <c r="B11" s="237"/>
      <c r="C11" s="237"/>
      <c r="D11" s="238"/>
      <c r="E11" s="133" t="s">
        <v>58</v>
      </c>
      <c r="F11" s="248"/>
      <c r="G11" s="248"/>
      <c r="H11" s="248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50"/>
      <c r="U11" s="4"/>
      <c r="V11" s="4" t="s">
        <v>59</v>
      </c>
      <c r="W11" s="4"/>
      <c r="X11" s="42" t="s">
        <v>60</v>
      </c>
      <c r="Y11" s="43">
        <v>7200000</v>
      </c>
      <c r="Z11" s="44">
        <v>600000</v>
      </c>
      <c r="AA11" s="82" t="s">
        <v>61</v>
      </c>
    </row>
    <row r="12" spans="1:27" ht="20.149999999999999" customHeight="1">
      <c r="A12" s="236" t="s">
        <v>62</v>
      </c>
      <c r="B12" s="237"/>
      <c r="C12" s="237"/>
      <c r="D12" s="238"/>
      <c r="E12" s="268"/>
      <c r="F12" s="269"/>
      <c r="G12" s="201"/>
      <c r="H12" s="201"/>
      <c r="I12" s="134"/>
      <c r="J12" s="134"/>
      <c r="K12" s="135"/>
      <c r="L12" s="135"/>
      <c r="M12" s="136"/>
      <c r="N12" s="136"/>
      <c r="O12" s="136"/>
      <c r="P12" s="136"/>
      <c r="Q12" s="136"/>
      <c r="R12" s="136"/>
      <c r="S12" s="137"/>
      <c r="U12" s="4"/>
      <c r="V12" s="4" t="s">
        <v>63</v>
      </c>
      <c r="W12" s="4"/>
      <c r="X12" s="42" t="s">
        <v>64</v>
      </c>
      <c r="Y12" s="43">
        <v>6600000</v>
      </c>
      <c r="Z12" s="44">
        <v>550000</v>
      </c>
      <c r="AA12" s="82" t="s">
        <v>65</v>
      </c>
    </row>
    <row r="13" spans="1:27" ht="20.149999999999999" customHeight="1">
      <c r="A13" s="236" t="s">
        <v>66</v>
      </c>
      <c r="B13" s="237"/>
      <c r="C13" s="237"/>
      <c r="D13" s="238"/>
      <c r="E13" s="253" t="str">
        <f>IF(DATEDIF(F11,E28,"y")=0,"",DATEDIF(F11,E28,"y"))</f>
        <v/>
      </c>
      <c r="F13" s="254"/>
      <c r="G13" s="138" t="s">
        <v>67</v>
      </c>
      <c r="H13" s="255" t="s">
        <v>68</v>
      </c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6"/>
      <c r="U13" s="4"/>
      <c r="V13" s="4" t="s">
        <v>69</v>
      </c>
      <c r="W13" s="4"/>
      <c r="X13" s="42" t="s">
        <v>70</v>
      </c>
      <c r="Y13" s="43">
        <v>6000000</v>
      </c>
      <c r="Z13" s="44">
        <v>500000</v>
      </c>
      <c r="AA13" s="82" t="s">
        <v>71</v>
      </c>
    </row>
    <row r="14" spans="1:27" ht="20.149999999999999" customHeight="1">
      <c r="A14" s="236" t="s">
        <v>72</v>
      </c>
      <c r="B14" s="237"/>
      <c r="C14" s="237"/>
      <c r="D14" s="238"/>
      <c r="E14" s="261" t="s">
        <v>73</v>
      </c>
      <c r="F14" s="262"/>
      <c r="G14" s="263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5"/>
      <c r="U14" s="4"/>
      <c r="V14" s="4" t="s">
        <v>74</v>
      </c>
      <c r="W14" s="4"/>
      <c r="X14" s="42" t="s">
        <v>75</v>
      </c>
      <c r="Y14" s="43">
        <v>5400000</v>
      </c>
      <c r="Z14" s="44">
        <v>450000</v>
      </c>
      <c r="AA14" s="82" t="s">
        <v>76</v>
      </c>
    </row>
    <row r="15" spans="1:27" ht="20.149999999999999" customHeight="1">
      <c r="A15" s="242" t="s">
        <v>77</v>
      </c>
      <c r="B15" s="243"/>
      <c r="C15" s="243"/>
      <c r="D15" s="244"/>
      <c r="E15" s="139"/>
      <c r="F15" s="134" t="s">
        <v>78</v>
      </c>
      <c r="G15" s="139"/>
      <c r="H15" s="134" t="s">
        <v>79</v>
      </c>
      <c r="I15" s="203"/>
      <c r="J15" s="134" t="s">
        <v>80</v>
      </c>
      <c r="K15" s="241" t="s">
        <v>81</v>
      </c>
      <c r="L15" s="241"/>
      <c r="M15" s="140">
        <v>5</v>
      </c>
      <c r="N15" s="141" t="s">
        <v>82</v>
      </c>
      <c r="O15" s="241" t="s">
        <v>83</v>
      </c>
      <c r="P15" s="241"/>
      <c r="Q15" s="134" t="s">
        <v>84</v>
      </c>
      <c r="R15" s="141"/>
      <c r="S15" s="142"/>
      <c r="U15" s="4"/>
      <c r="V15" s="4" t="s">
        <v>85</v>
      </c>
      <c r="W15" s="4"/>
      <c r="X15" s="42" t="s">
        <v>86</v>
      </c>
      <c r="Y15" s="43">
        <v>4800000</v>
      </c>
      <c r="Z15" s="44">
        <v>400000</v>
      </c>
      <c r="AA15" s="82" t="s">
        <v>87</v>
      </c>
    </row>
    <row r="16" spans="1:27" ht="20.149999999999999" customHeight="1">
      <c r="A16" s="236" t="s">
        <v>88</v>
      </c>
      <c r="B16" s="237"/>
      <c r="C16" s="237"/>
      <c r="D16" s="238"/>
      <c r="E16" s="143" t="s">
        <v>89</v>
      </c>
      <c r="F16" s="144"/>
      <c r="G16" s="144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40"/>
      <c r="U16" s="4"/>
      <c r="V16" s="4" t="s">
        <v>269</v>
      </c>
      <c r="W16" s="4"/>
      <c r="X16" s="1"/>
      <c r="Y16" s="1"/>
      <c r="Z16" s="1"/>
    </row>
    <row r="17" spans="1:28" ht="20.149999999999999" customHeight="1">
      <c r="A17" s="236" t="s">
        <v>90</v>
      </c>
      <c r="B17" s="237"/>
      <c r="C17" s="237"/>
      <c r="D17" s="238"/>
      <c r="E17" s="251"/>
      <c r="F17" s="252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6"/>
      <c r="U17" s="4"/>
      <c r="V17" s="4" t="s">
        <v>93</v>
      </c>
      <c r="W17" s="4"/>
      <c r="AA17" s="82"/>
    </row>
    <row r="18" spans="1:28" ht="20.149999999999999" customHeight="1">
      <c r="A18" s="276" t="s">
        <v>91</v>
      </c>
      <c r="B18" s="277"/>
      <c r="C18" s="277"/>
      <c r="D18" s="278"/>
      <c r="E18" s="275" t="s">
        <v>92</v>
      </c>
      <c r="F18" s="255"/>
      <c r="G18" s="255"/>
      <c r="H18" s="255"/>
      <c r="I18" s="255"/>
      <c r="J18" s="257"/>
      <c r="K18" s="257"/>
      <c r="L18" s="257"/>
      <c r="M18" s="257"/>
      <c r="N18" s="257"/>
      <c r="O18" s="257"/>
      <c r="P18" s="257"/>
      <c r="Q18" s="257"/>
      <c r="R18" s="257"/>
      <c r="S18" s="258"/>
      <c r="U18" s="4"/>
      <c r="V18" s="4" t="s">
        <v>96</v>
      </c>
      <c r="W18" s="4"/>
      <c r="X18" s="4"/>
      <c r="Y18" s="84"/>
      <c r="Z18" s="85"/>
      <c r="AA18" s="82"/>
    </row>
    <row r="19" spans="1:28" ht="20.149999999999999" customHeight="1">
      <c r="A19" s="279"/>
      <c r="B19" s="280"/>
      <c r="C19" s="280"/>
      <c r="D19" s="281"/>
      <c r="E19" s="147" t="s">
        <v>94</v>
      </c>
      <c r="F19" s="285"/>
      <c r="G19" s="285"/>
      <c r="H19" s="285"/>
      <c r="I19" s="285"/>
      <c r="J19" s="285"/>
      <c r="K19" s="285"/>
      <c r="L19" s="134" t="s">
        <v>95</v>
      </c>
      <c r="M19" s="285"/>
      <c r="N19" s="285"/>
      <c r="O19" s="285"/>
      <c r="P19" s="285"/>
      <c r="Q19" s="285"/>
      <c r="R19" s="285"/>
      <c r="S19" s="286"/>
      <c r="U19" s="4"/>
      <c r="V19" s="4" t="s">
        <v>101</v>
      </c>
      <c r="W19" s="4"/>
      <c r="X19" s="4"/>
      <c r="Y19" s="84"/>
      <c r="Z19" s="85"/>
      <c r="AA19" s="5"/>
    </row>
    <row r="20" spans="1:28" ht="20.149999999999999" customHeight="1">
      <c r="A20" s="282"/>
      <c r="B20" s="283"/>
      <c r="C20" s="283"/>
      <c r="D20" s="284"/>
      <c r="E20" s="147" t="s">
        <v>97</v>
      </c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60"/>
      <c r="U20" s="4"/>
      <c r="V20" s="4" t="s">
        <v>103</v>
      </c>
      <c r="W20" s="4"/>
      <c r="X20" s="5"/>
      <c r="Y20" s="86"/>
      <c r="Z20" s="5"/>
      <c r="AA20" s="82"/>
    </row>
    <row r="21" spans="1:28" s="6" customFormat="1" ht="20.149999999999999" customHeight="1" thickBot="1">
      <c r="A21" s="287" t="s">
        <v>98</v>
      </c>
      <c r="B21" s="288"/>
      <c r="C21" s="288"/>
      <c r="D21" s="289"/>
      <c r="E21" s="148"/>
      <c r="F21" s="188" t="s">
        <v>99</v>
      </c>
      <c r="G21" s="200"/>
      <c r="H21" s="149"/>
      <c r="I21" s="187" t="s">
        <v>100</v>
      </c>
      <c r="J21" s="188"/>
      <c r="K21" s="188"/>
      <c r="L21" s="188"/>
      <c r="M21" s="188"/>
      <c r="N21" s="188"/>
      <c r="O21" s="188"/>
      <c r="P21" s="188"/>
      <c r="Q21" s="188"/>
      <c r="R21" s="188"/>
      <c r="S21" s="189"/>
      <c r="U21" s="4"/>
      <c r="V21" s="4" t="s">
        <v>105</v>
      </c>
      <c r="W21" s="4"/>
      <c r="X21" s="4"/>
      <c r="Y21" s="84"/>
      <c r="Z21" s="85"/>
      <c r="AA21" s="1"/>
    </row>
    <row r="22" spans="1:28" ht="20.149999999999999" customHeight="1" thickBot="1">
      <c r="A22" s="166" t="s">
        <v>102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U22" s="4"/>
      <c r="V22" s="4" t="s">
        <v>111</v>
      </c>
      <c r="W22" s="4"/>
      <c r="Y22" s="87"/>
      <c r="Z22" s="87"/>
    </row>
    <row r="23" spans="1:28" ht="20.149999999999999" customHeight="1">
      <c r="A23" s="290" t="s">
        <v>6</v>
      </c>
      <c r="B23" s="291"/>
      <c r="C23" s="291"/>
      <c r="D23" s="292"/>
      <c r="E23" s="400" t="s">
        <v>104</v>
      </c>
      <c r="F23" s="398"/>
      <c r="G23" s="398"/>
      <c r="H23" s="398">
        <f>A3</f>
        <v>0</v>
      </c>
      <c r="I23" s="398"/>
      <c r="J23" s="398"/>
      <c r="K23" s="398"/>
      <c r="L23" s="398"/>
      <c r="M23" s="398"/>
      <c r="N23" s="398"/>
      <c r="O23" s="398"/>
      <c r="P23" s="398"/>
      <c r="Q23" s="398"/>
      <c r="R23" s="398"/>
      <c r="S23" s="399"/>
      <c r="U23" s="4"/>
      <c r="V23" s="4" t="s">
        <v>123</v>
      </c>
      <c r="W23" s="4"/>
    </row>
    <row r="24" spans="1:28" ht="20.149999999999999" customHeight="1">
      <c r="A24" s="282"/>
      <c r="B24" s="283"/>
      <c r="C24" s="283"/>
      <c r="D24" s="284"/>
      <c r="E24" s="275" t="s">
        <v>106</v>
      </c>
      <c r="F24" s="255"/>
      <c r="G24" s="255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8"/>
      <c r="U24" s="4"/>
      <c r="V24" s="4" t="s">
        <v>270</v>
      </c>
      <c r="W24" s="4"/>
      <c r="AA24" s="6"/>
    </row>
    <row r="25" spans="1:28" ht="20.149999999999999" customHeight="1">
      <c r="A25" s="403" t="s">
        <v>20</v>
      </c>
      <c r="B25" s="404"/>
      <c r="C25" s="404"/>
      <c r="D25" s="405"/>
      <c r="E25" s="150"/>
      <c r="F25" s="274" t="s">
        <v>107</v>
      </c>
      <c r="G25" s="274"/>
      <c r="H25" s="139"/>
      <c r="I25" s="285" t="s">
        <v>108</v>
      </c>
      <c r="J25" s="285"/>
      <c r="K25" s="139"/>
      <c r="L25" s="274" t="s">
        <v>109</v>
      </c>
      <c r="M25" s="274"/>
      <c r="N25" s="151"/>
      <c r="O25" s="151"/>
      <c r="P25" s="151"/>
      <c r="Q25" s="151"/>
      <c r="R25" s="151"/>
      <c r="S25" s="152"/>
      <c r="U25" s="4"/>
      <c r="V25" s="4" t="s">
        <v>271</v>
      </c>
      <c r="W25" s="5"/>
      <c r="AA25" s="6"/>
    </row>
    <row r="26" spans="1:28" s="6" customFormat="1" ht="20.149999999999999" customHeight="1">
      <c r="A26" s="406"/>
      <c r="B26" s="407"/>
      <c r="C26" s="407"/>
      <c r="D26" s="408"/>
      <c r="E26" s="409" t="s">
        <v>110</v>
      </c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410"/>
      <c r="U26" s="4"/>
      <c r="V26" s="4" t="s">
        <v>139</v>
      </c>
      <c r="W26" s="5"/>
      <c r="X26" s="24"/>
      <c r="Y26" s="25"/>
      <c r="Z26" s="25"/>
      <c r="AA26" s="30"/>
    </row>
    <row r="27" spans="1:28" s="6" customFormat="1" ht="19.899999999999999" customHeight="1">
      <c r="A27" s="236" t="s">
        <v>112</v>
      </c>
      <c r="B27" s="237"/>
      <c r="C27" s="237"/>
      <c r="D27" s="238"/>
      <c r="E27" s="266"/>
      <c r="F27" s="267"/>
      <c r="G27" s="267"/>
      <c r="H27" s="267"/>
      <c r="I27" s="267"/>
      <c r="J27" s="267"/>
      <c r="K27" s="201"/>
      <c r="L27" s="201"/>
      <c r="M27" s="208" t="s">
        <v>113</v>
      </c>
      <c r="N27" s="267">
        <f>E27</f>
        <v>0</v>
      </c>
      <c r="O27" s="267"/>
      <c r="P27" s="267"/>
      <c r="Q27" s="267"/>
      <c r="R27" s="267"/>
      <c r="S27" s="270"/>
      <c r="U27" s="5"/>
      <c r="V27" s="4" t="s">
        <v>142</v>
      </c>
      <c r="W27" s="30"/>
      <c r="X27" s="24"/>
      <c r="Y27" s="25"/>
      <c r="Z27" s="25"/>
    </row>
    <row r="28" spans="1:28" s="29" customFormat="1" ht="20.149999999999999" customHeight="1">
      <c r="A28" s="411" t="s">
        <v>114</v>
      </c>
      <c r="B28" s="412"/>
      <c r="C28" s="412"/>
      <c r="D28" s="413"/>
      <c r="E28" s="245"/>
      <c r="F28" s="246"/>
      <c r="G28" s="246"/>
      <c r="H28" s="140" t="s">
        <v>115</v>
      </c>
      <c r="I28" s="247"/>
      <c r="J28" s="247"/>
      <c r="K28" s="247"/>
      <c r="L28" s="186" t="s">
        <v>116</v>
      </c>
      <c r="M28" s="293" t="s">
        <v>117</v>
      </c>
      <c r="N28" s="293"/>
      <c r="O28" s="293"/>
      <c r="P28" s="294"/>
      <c r="Q28" s="294"/>
      <c r="R28" s="294"/>
      <c r="S28" s="295"/>
      <c r="U28" s="5"/>
      <c r="V28" s="4" t="s">
        <v>272</v>
      </c>
      <c r="W28" s="5"/>
      <c r="X28" s="27"/>
      <c r="Y28" s="28"/>
      <c r="Z28" s="28"/>
      <c r="AA28" s="1"/>
      <c r="AB28" s="30"/>
    </row>
    <row r="29" spans="1:28" s="6" customFormat="1" ht="20.149999999999999" customHeight="1">
      <c r="A29" s="233" t="s">
        <v>118</v>
      </c>
      <c r="B29" s="234"/>
      <c r="C29" s="234"/>
      <c r="D29" s="235"/>
      <c r="E29" s="139"/>
      <c r="F29" s="273" t="s">
        <v>119</v>
      </c>
      <c r="G29" s="273"/>
      <c r="H29" s="285"/>
      <c r="I29" s="285"/>
      <c r="J29" s="285"/>
      <c r="K29" s="140" t="s">
        <v>120</v>
      </c>
      <c r="L29" s="139"/>
      <c r="M29" s="273" t="s">
        <v>121</v>
      </c>
      <c r="N29" s="273"/>
      <c r="O29" s="267"/>
      <c r="P29" s="267"/>
      <c r="Q29" s="267"/>
      <c r="R29" s="267"/>
      <c r="S29" s="153" t="s">
        <v>120</v>
      </c>
      <c r="U29" s="30"/>
      <c r="V29" s="4" t="s">
        <v>273</v>
      </c>
      <c r="W29" s="4"/>
      <c r="X29" s="27"/>
      <c r="Y29" s="28"/>
      <c r="Z29" s="28"/>
      <c r="AA29" s="1"/>
    </row>
    <row r="30" spans="1:28" s="6" customFormat="1" ht="20.149999999999999" customHeight="1">
      <c r="A30" s="236" t="s">
        <v>122</v>
      </c>
      <c r="B30" s="237"/>
      <c r="C30" s="237"/>
      <c r="D30" s="238"/>
      <c r="E30" s="296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8"/>
      <c r="U30" s="30"/>
      <c r="V30" s="4" t="s">
        <v>157</v>
      </c>
      <c r="W30" s="4"/>
      <c r="X30" s="27"/>
      <c r="Y30" s="28"/>
      <c r="Z30" s="28"/>
      <c r="AA30" s="1"/>
    </row>
    <row r="31" spans="1:28" s="6" customFormat="1" ht="28.9" customHeight="1">
      <c r="A31" s="236" t="s">
        <v>124</v>
      </c>
      <c r="B31" s="237"/>
      <c r="C31" s="237"/>
      <c r="D31" s="238"/>
      <c r="E31" s="143" t="s">
        <v>125</v>
      </c>
      <c r="F31" s="299"/>
      <c r="G31" s="299"/>
      <c r="H31" s="299"/>
      <c r="I31" s="299"/>
      <c r="J31" s="299"/>
      <c r="K31" s="144" t="s">
        <v>126</v>
      </c>
      <c r="L31" s="299"/>
      <c r="M31" s="299"/>
      <c r="N31" s="299"/>
      <c r="O31" s="144" t="s">
        <v>127</v>
      </c>
      <c r="P31" s="299"/>
      <c r="Q31" s="299"/>
      <c r="R31" s="299"/>
      <c r="S31" s="300"/>
      <c r="U31" s="30"/>
      <c r="V31" s="4" t="s">
        <v>158</v>
      </c>
      <c r="W31" s="4"/>
      <c r="X31" s="27"/>
      <c r="Y31" s="28"/>
      <c r="Z31" s="28"/>
      <c r="AA31" s="1"/>
    </row>
    <row r="32" spans="1:28" ht="15" customHeight="1">
      <c r="A32" s="236" t="s">
        <v>128</v>
      </c>
      <c r="B32" s="237"/>
      <c r="C32" s="237"/>
      <c r="D32" s="238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2"/>
      <c r="U32" s="5"/>
      <c r="V32" s="4" t="s">
        <v>274</v>
      </c>
      <c r="W32" s="4"/>
      <c r="X32" s="30"/>
      <c r="Y32" s="30"/>
      <c r="Z32" s="30"/>
    </row>
    <row r="33" spans="1:26" ht="15" customHeight="1">
      <c r="A33" s="236"/>
      <c r="B33" s="237"/>
      <c r="C33" s="237"/>
      <c r="D33" s="238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2"/>
      <c r="U33" s="4"/>
      <c r="V33" s="4" t="s">
        <v>275</v>
      </c>
      <c r="W33" s="4"/>
      <c r="X33" s="27"/>
      <c r="Y33" s="28"/>
      <c r="Z33" s="28"/>
    </row>
    <row r="34" spans="1:26" ht="20.149999999999999" customHeight="1">
      <c r="A34" s="236" t="s">
        <v>129</v>
      </c>
      <c r="B34" s="237"/>
      <c r="C34" s="237"/>
      <c r="D34" s="238"/>
      <c r="E34" s="275" t="s">
        <v>130</v>
      </c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6"/>
      <c r="U34" s="4"/>
      <c r="V34" s="4" t="s">
        <v>276</v>
      </c>
      <c r="W34" s="4"/>
    </row>
    <row r="35" spans="1:26" ht="20.149999999999999" customHeight="1">
      <c r="A35" s="276" t="s">
        <v>131</v>
      </c>
      <c r="B35" s="277"/>
      <c r="C35" s="277"/>
      <c r="D35" s="278"/>
      <c r="E35" s="275" t="s">
        <v>132</v>
      </c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6"/>
      <c r="U35" s="4"/>
      <c r="V35" s="4" t="s">
        <v>277</v>
      </c>
      <c r="W35" s="4"/>
    </row>
    <row r="36" spans="1:26" ht="20.149999999999999" customHeight="1">
      <c r="A36" s="279"/>
      <c r="B36" s="280"/>
      <c r="C36" s="280"/>
      <c r="D36" s="281"/>
      <c r="E36" s="275" t="s">
        <v>133</v>
      </c>
      <c r="F36" s="255"/>
      <c r="G36" s="401"/>
      <c r="H36" s="154" t="s">
        <v>134</v>
      </c>
      <c r="I36" s="389" t="s">
        <v>135</v>
      </c>
      <c r="J36" s="389"/>
      <c r="K36" s="402"/>
      <c r="L36" s="402"/>
      <c r="M36" s="390" t="e">
        <f>VLOOKUP(K36,X3:Z21,2,FALSE)</f>
        <v>#N/A</v>
      </c>
      <c r="N36" s="390"/>
      <c r="O36" s="155" t="s">
        <v>136</v>
      </c>
      <c r="P36" s="155" t="s">
        <v>137</v>
      </c>
      <c r="Q36" s="390" t="e">
        <f>VLOOKUP(K36,X3:Z21,3,FALSE)</f>
        <v>#N/A</v>
      </c>
      <c r="R36" s="390"/>
      <c r="S36" s="156" t="s">
        <v>138</v>
      </c>
      <c r="U36" s="4"/>
      <c r="V36" s="4" t="s">
        <v>278</v>
      </c>
      <c r="W36" s="4"/>
    </row>
    <row r="37" spans="1:26" ht="20.149999999999999" customHeight="1">
      <c r="A37" s="279"/>
      <c r="B37" s="280"/>
      <c r="C37" s="280"/>
      <c r="D37" s="281"/>
      <c r="E37" s="341" t="s">
        <v>140</v>
      </c>
      <c r="F37" s="239"/>
      <c r="G37" s="342"/>
      <c r="H37" s="255" t="s">
        <v>141</v>
      </c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6"/>
      <c r="U37" s="4"/>
      <c r="V37" s="4" t="s">
        <v>279</v>
      </c>
      <c r="W37" s="4"/>
    </row>
    <row r="38" spans="1:26" ht="20.149999999999999" customHeight="1">
      <c r="A38" s="279"/>
      <c r="B38" s="280"/>
      <c r="C38" s="280"/>
      <c r="D38" s="281"/>
      <c r="E38" s="341" t="s">
        <v>143</v>
      </c>
      <c r="F38" s="239"/>
      <c r="G38" s="157"/>
      <c r="H38" s="255" t="s">
        <v>141</v>
      </c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6"/>
      <c r="U38" s="4"/>
      <c r="V38" s="4" t="s">
        <v>280</v>
      </c>
      <c r="W38" s="4"/>
    </row>
    <row r="39" spans="1:26" ht="20.149999999999999" customHeight="1">
      <c r="A39" s="279"/>
      <c r="B39" s="280"/>
      <c r="C39" s="280"/>
      <c r="D39" s="281"/>
      <c r="E39" s="341" t="s">
        <v>144</v>
      </c>
      <c r="F39" s="239"/>
      <c r="G39" s="342"/>
      <c r="H39" s="255" t="s">
        <v>141</v>
      </c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6"/>
      <c r="U39" s="4"/>
      <c r="V39" s="4" t="s">
        <v>171</v>
      </c>
    </row>
    <row r="40" spans="1:26" ht="20.149999999999999" customHeight="1">
      <c r="A40" s="279"/>
      <c r="B40" s="280"/>
      <c r="C40" s="280"/>
      <c r="D40" s="281"/>
      <c r="E40" s="341" t="s">
        <v>145</v>
      </c>
      <c r="F40" s="239"/>
      <c r="G40" s="342"/>
      <c r="H40" s="255" t="s">
        <v>141</v>
      </c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6"/>
      <c r="U40" s="4"/>
      <c r="V40" s="4" t="s">
        <v>281</v>
      </c>
    </row>
    <row r="41" spans="1:26" ht="20.149999999999999" customHeight="1">
      <c r="A41" s="282"/>
      <c r="B41" s="283"/>
      <c r="C41" s="283"/>
      <c r="D41" s="284"/>
      <c r="E41" s="341" t="s">
        <v>146</v>
      </c>
      <c r="F41" s="239"/>
      <c r="G41" s="157"/>
      <c r="H41" s="255" t="s">
        <v>147</v>
      </c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6"/>
      <c r="U41" s="4"/>
      <c r="V41" s="4" t="s">
        <v>177</v>
      </c>
    </row>
    <row r="42" spans="1:26" ht="20.149999999999999" customHeight="1">
      <c r="A42" s="236" t="s">
        <v>148</v>
      </c>
      <c r="B42" s="237"/>
      <c r="C42" s="237"/>
      <c r="D42" s="238"/>
      <c r="E42" s="275" t="s">
        <v>149</v>
      </c>
      <c r="F42" s="255"/>
      <c r="G42" s="255"/>
      <c r="H42" s="273"/>
      <c r="I42" s="273"/>
      <c r="J42" s="158"/>
      <c r="K42" s="158"/>
      <c r="L42" s="158"/>
      <c r="M42" s="158"/>
      <c r="N42" s="158"/>
      <c r="O42" s="158"/>
      <c r="P42" s="158"/>
      <c r="Q42" s="158"/>
      <c r="R42" s="158"/>
      <c r="S42" s="159"/>
      <c r="V42" s="4" t="s">
        <v>180</v>
      </c>
    </row>
    <row r="43" spans="1:26" ht="20.149999999999999" customHeight="1">
      <c r="A43" s="276" t="s">
        <v>150</v>
      </c>
      <c r="B43" s="277"/>
      <c r="C43" s="277"/>
      <c r="D43" s="278"/>
      <c r="E43" s="275" t="s">
        <v>149</v>
      </c>
      <c r="F43" s="255"/>
      <c r="G43" s="255"/>
      <c r="H43" s="160"/>
      <c r="I43" s="350"/>
      <c r="J43" s="356"/>
      <c r="K43" s="356"/>
      <c r="L43" s="356"/>
      <c r="M43" s="356"/>
      <c r="N43" s="356"/>
      <c r="O43" s="356"/>
      <c r="P43" s="356"/>
      <c r="Q43" s="356"/>
      <c r="R43" s="356"/>
      <c r="S43" s="357"/>
      <c r="V43" s="4" t="s">
        <v>185</v>
      </c>
    </row>
    <row r="44" spans="1:26" ht="20.149999999999999" customHeight="1">
      <c r="A44" s="276" t="s">
        <v>151</v>
      </c>
      <c r="B44" s="277"/>
      <c r="C44" s="277"/>
      <c r="D44" s="278"/>
      <c r="E44" s="341" t="s">
        <v>152</v>
      </c>
      <c r="F44" s="342"/>
      <c r="G44" s="161"/>
      <c r="H44" s="161" t="s">
        <v>153</v>
      </c>
      <c r="I44" s="161"/>
      <c r="J44" s="162" t="s">
        <v>154</v>
      </c>
      <c r="K44" s="239" t="s">
        <v>155</v>
      </c>
      <c r="L44" s="347"/>
      <c r="M44" s="347"/>
      <c r="N44" s="347"/>
      <c r="O44" s="347"/>
      <c r="P44" s="347"/>
      <c r="Q44" s="347"/>
      <c r="R44" s="347"/>
      <c r="S44" s="348"/>
      <c r="V44" s="518" t="s">
        <v>282</v>
      </c>
    </row>
    <row r="45" spans="1:26" ht="7" customHeight="1">
      <c r="A45" s="279"/>
      <c r="B45" s="280"/>
      <c r="C45" s="280"/>
      <c r="D45" s="281"/>
      <c r="E45" s="349" t="s">
        <v>156</v>
      </c>
      <c r="F45" s="350"/>
      <c r="G45" s="355"/>
      <c r="H45" s="356"/>
      <c r="I45" s="356"/>
      <c r="J45" s="356"/>
      <c r="K45" s="356"/>
      <c r="L45" s="356"/>
      <c r="M45" s="356"/>
      <c r="N45" s="356"/>
      <c r="O45" s="356"/>
      <c r="P45" s="356"/>
      <c r="Q45" s="356"/>
      <c r="R45" s="356"/>
      <c r="S45" s="357"/>
      <c r="V45" s="518" t="s">
        <v>283</v>
      </c>
    </row>
    <row r="46" spans="1:26" ht="7" customHeight="1">
      <c r="A46" s="279"/>
      <c r="B46" s="280"/>
      <c r="C46" s="280"/>
      <c r="D46" s="281"/>
      <c r="E46" s="351"/>
      <c r="F46" s="352"/>
      <c r="G46" s="358"/>
      <c r="H46" s="359"/>
      <c r="I46" s="359"/>
      <c r="J46" s="359"/>
      <c r="K46" s="359"/>
      <c r="L46" s="359"/>
      <c r="M46" s="359"/>
      <c r="N46" s="359"/>
      <c r="O46" s="359"/>
      <c r="P46" s="359"/>
      <c r="Q46" s="359"/>
      <c r="R46" s="359"/>
      <c r="S46" s="360"/>
      <c r="V46" s="4" t="s">
        <v>284</v>
      </c>
    </row>
    <row r="47" spans="1:26" ht="7" customHeight="1">
      <c r="A47" s="279"/>
      <c r="B47" s="280"/>
      <c r="C47" s="280"/>
      <c r="D47" s="281"/>
      <c r="E47" s="351"/>
      <c r="F47" s="352"/>
      <c r="G47" s="358"/>
      <c r="H47" s="359"/>
      <c r="I47" s="359"/>
      <c r="J47" s="359"/>
      <c r="K47" s="359"/>
      <c r="L47" s="359"/>
      <c r="M47" s="359"/>
      <c r="N47" s="359"/>
      <c r="O47" s="359"/>
      <c r="P47" s="359"/>
      <c r="Q47" s="359"/>
      <c r="R47" s="359"/>
      <c r="S47" s="360"/>
      <c r="V47" s="518" t="s">
        <v>194</v>
      </c>
    </row>
    <row r="48" spans="1:26" ht="7" customHeight="1" thickBot="1">
      <c r="A48" s="287"/>
      <c r="B48" s="288"/>
      <c r="C48" s="288"/>
      <c r="D48" s="289"/>
      <c r="E48" s="353"/>
      <c r="F48" s="354"/>
      <c r="G48" s="361"/>
      <c r="H48" s="362"/>
      <c r="I48" s="362"/>
      <c r="J48" s="362"/>
      <c r="K48" s="362"/>
      <c r="L48" s="362"/>
      <c r="M48" s="362"/>
      <c r="N48" s="362"/>
      <c r="O48" s="362"/>
      <c r="P48" s="362"/>
      <c r="Q48" s="362"/>
      <c r="R48" s="362"/>
      <c r="S48" s="363"/>
      <c r="V48" s="519" t="s">
        <v>285</v>
      </c>
    </row>
    <row r="49" spans="1:26" ht="20.149999999999999" customHeight="1" thickBot="1">
      <c r="A49" s="166" t="s">
        <v>263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U49" s="4"/>
      <c r="V49" s="518" t="s">
        <v>286</v>
      </c>
    </row>
    <row r="50" spans="1:26" ht="20.149999999999999" customHeight="1">
      <c r="A50" s="290" t="s">
        <v>264</v>
      </c>
      <c r="B50" s="291"/>
      <c r="C50" s="291"/>
      <c r="D50" s="292"/>
      <c r="E50" s="231"/>
      <c r="F50" s="231" t="s">
        <v>153</v>
      </c>
      <c r="G50" s="231"/>
      <c r="H50" s="232" t="s">
        <v>154</v>
      </c>
      <c r="I50" s="393" t="s">
        <v>265</v>
      </c>
      <c r="J50" s="393"/>
      <c r="K50" s="393"/>
      <c r="L50" s="393"/>
      <c r="M50" s="393"/>
      <c r="N50" s="393"/>
      <c r="O50" s="393"/>
      <c r="P50" s="393"/>
      <c r="Q50" s="393"/>
      <c r="R50" s="393"/>
      <c r="S50" s="394"/>
      <c r="V50" s="4" t="s">
        <v>287</v>
      </c>
    </row>
    <row r="51" spans="1:26" ht="20.149999999999999" customHeight="1" thickBot="1">
      <c r="A51" s="395" t="s">
        <v>266</v>
      </c>
      <c r="B51" s="396"/>
      <c r="C51" s="396"/>
      <c r="D51" s="396"/>
      <c r="E51" s="396"/>
      <c r="F51" s="396"/>
      <c r="G51" s="396"/>
      <c r="H51" s="396"/>
      <c r="I51" s="396"/>
      <c r="J51" s="396"/>
      <c r="K51" s="396"/>
      <c r="L51" s="396"/>
      <c r="M51" s="396"/>
      <c r="N51" s="396"/>
      <c r="O51" s="396"/>
      <c r="P51" s="396"/>
      <c r="Q51" s="396"/>
      <c r="R51" s="396"/>
      <c r="S51" s="397"/>
      <c r="V51" s="4" t="s">
        <v>248</v>
      </c>
    </row>
    <row r="52" spans="1:26" ht="14" customHeight="1">
      <c r="A52" s="386" t="s">
        <v>159</v>
      </c>
      <c r="B52" s="386"/>
      <c r="C52" s="386"/>
      <c r="D52" s="386"/>
      <c r="E52" s="346"/>
      <c r="F52" s="346"/>
      <c r="G52" s="346"/>
      <c r="H52" s="346"/>
      <c r="I52" s="346"/>
      <c r="J52" s="346"/>
      <c r="K52" s="346"/>
      <c r="L52" s="346"/>
      <c r="M52" s="346"/>
      <c r="N52" s="346"/>
      <c r="O52" s="346"/>
      <c r="P52" s="346"/>
      <c r="Q52" s="346"/>
      <c r="R52" s="346"/>
      <c r="S52" s="346"/>
      <c r="V52" s="4" t="s">
        <v>249</v>
      </c>
    </row>
    <row r="53" spans="1:26" ht="20.149999999999999" customHeight="1">
      <c r="A53" s="364" t="s">
        <v>160</v>
      </c>
      <c r="B53" s="387"/>
      <c r="C53" s="387"/>
      <c r="D53" s="388"/>
      <c r="E53" s="391"/>
      <c r="F53" s="392"/>
      <c r="G53" s="392"/>
      <c r="H53" s="110" t="s">
        <v>161</v>
      </c>
      <c r="I53" s="77"/>
      <c r="J53" s="163"/>
      <c r="K53" s="163"/>
      <c r="L53" s="163"/>
      <c r="M53" s="127" t="s">
        <v>26</v>
      </c>
      <c r="N53" s="344"/>
      <c r="O53" s="344"/>
      <c r="P53" s="344"/>
      <c r="Q53" s="344"/>
      <c r="R53" s="344"/>
      <c r="S53" s="345"/>
      <c r="V53" s="4" t="s">
        <v>288</v>
      </c>
      <c r="Y53" s="26"/>
      <c r="Z53" s="26"/>
    </row>
    <row r="54" spans="1:26" ht="20.149999999999999" customHeight="1">
      <c r="A54" s="379" t="s">
        <v>162</v>
      </c>
      <c r="B54" s="380"/>
      <c r="C54" s="380"/>
      <c r="D54" s="381"/>
      <c r="E54" s="190" t="s">
        <v>252</v>
      </c>
      <c r="F54" s="191"/>
      <c r="G54" s="191"/>
      <c r="H54" s="192"/>
      <c r="I54" s="191"/>
      <c r="J54" s="192"/>
      <c r="K54" s="191"/>
      <c r="L54" s="191" t="s">
        <v>251</v>
      </c>
      <c r="M54" s="191"/>
      <c r="N54" s="191"/>
      <c r="O54" s="191"/>
      <c r="P54" s="191" t="s">
        <v>250</v>
      </c>
      <c r="Q54" s="191"/>
      <c r="R54" s="191"/>
      <c r="S54" s="193"/>
      <c r="V54" s="4" t="s">
        <v>289</v>
      </c>
      <c r="Y54" s="26"/>
      <c r="Z54" s="26"/>
    </row>
    <row r="55" spans="1:26" ht="20.149999999999999" customHeight="1">
      <c r="A55" s="382"/>
      <c r="B55" s="383"/>
      <c r="C55" s="383"/>
      <c r="D55" s="384"/>
      <c r="E55" s="190" t="s">
        <v>253</v>
      </c>
      <c r="F55" s="191"/>
      <c r="G55" s="191"/>
      <c r="H55" s="192"/>
      <c r="I55" s="191"/>
      <c r="J55" s="192"/>
      <c r="K55" s="191"/>
      <c r="L55" s="191" t="s">
        <v>258</v>
      </c>
      <c r="M55" s="191"/>
      <c r="N55" s="191"/>
      <c r="O55" s="191"/>
      <c r="P55" s="191"/>
      <c r="Q55" s="191"/>
      <c r="R55" s="191"/>
      <c r="S55" s="193"/>
      <c r="T55" s="2"/>
      <c r="V55" s="1"/>
      <c r="Y55" s="26"/>
      <c r="Z55" s="26"/>
    </row>
    <row r="56" spans="1:26" ht="20.149999999999999" customHeight="1">
      <c r="A56" s="385"/>
      <c r="B56" s="383"/>
      <c r="C56" s="383"/>
      <c r="D56" s="384"/>
      <c r="E56" s="190" t="s">
        <v>163</v>
      </c>
      <c r="F56" s="191"/>
      <c r="G56" s="192"/>
      <c r="H56" s="194" t="s">
        <v>164</v>
      </c>
      <c r="I56" s="191"/>
      <c r="J56" s="191"/>
      <c r="K56" s="191" t="s">
        <v>165</v>
      </c>
      <c r="L56" s="191"/>
      <c r="M56" s="191"/>
      <c r="N56" s="191"/>
      <c r="O56" s="191"/>
      <c r="P56" s="191"/>
      <c r="Q56" s="195"/>
      <c r="R56" s="195"/>
      <c r="S56" s="196"/>
      <c r="V56" s="1"/>
      <c r="Y56" s="26"/>
      <c r="Z56" s="26"/>
    </row>
    <row r="57" spans="1:26" ht="20.149999999999999" customHeight="1">
      <c r="A57" s="332" t="s">
        <v>166</v>
      </c>
      <c r="B57" s="333"/>
      <c r="C57" s="333"/>
      <c r="D57" s="334"/>
      <c r="E57" s="95" t="s">
        <v>167</v>
      </c>
      <c r="F57" s="54"/>
      <c r="G57" s="83"/>
      <c r="H57" s="123"/>
      <c r="I57" s="123"/>
      <c r="J57" s="123"/>
      <c r="K57" s="125"/>
      <c r="L57" s="123"/>
      <c r="M57" s="125"/>
      <c r="N57" s="370" t="s">
        <v>168</v>
      </c>
      <c r="O57" s="370"/>
      <c r="P57" s="370"/>
      <c r="Q57" s="370"/>
      <c r="R57" s="370"/>
      <c r="S57" s="371"/>
      <c r="Y57" s="26"/>
      <c r="Z57" s="26"/>
    </row>
    <row r="58" spans="1:26" ht="20.149999999999999" customHeight="1">
      <c r="A58" s="335"/>
      <c r="B58" s="336"/>
      <c r="C58" s="336"/>
      <c r="D58" s="337"/>
      <c r="E58" s="330">
        <f>A3</f>
        <v>0</v>
      </c>
      <c r="F58" s="369"/>
      <c r="G58" s="369"/>
      <c r="H58" s="369"/>
      <c r="I58" s="369"/>
      <c r="J58" s="126" t="s">
        <v>169</v>
      </c>
      <c r="K58" s="123"/>
      <c r="L58" s="129" t="s">
        <v>170</v>
      </c>
      <c r="M58" s="199"/>
      <c r="N58" s="370" t="s">
        <v>168</v>
      </c>
      <c r="O58" s="370"/>
      <c r="P58" s="370"/>
      <c r="Q58" s="370"/>
      <c r="R58" s="370"/>
      <c r="S58" s="371"/>
      <c r="Y58" s="26"/>
      <c r="Z58" s="26"/>
    </row>
    <row r="59" spans="1:26" ht="20.149999999999999" customHeight="1">
      <c r="A59" s="335"/>
      <c r="B59" s="336"/>
      <c r="C59" s="336"/>
      <c r="D59" s="337"/>
      <c r="E59" s="95" t="s">
        <v>172</v>
      </c>
      <c r="F59" s="54"/>
      <c r="G59" s="129" t="s">
        <v>170</v>
      </c>
      <c r="H59" s="126"/>
      <c r="I59" s="126"/>
      <c r="J59" s="126"/>
      <c r="K59" s="199"/>
      <c r="L59" s="126"/>
      <c r="M59" s="199"/>
      <c r="N59" s="370" t="s">
        <v>173</v>
      </c>
      <c r="O59" s="370"/>
      <c r="P59" s="370"/>
      <c r="Q59" s="370"/>
      <c r="R59" s="370"/>
      <c r="S59" s="371"/>
      <c r="X59" s="1"/>
      <c r="Y59" s="1"/>
      <c r="Z59" s="1"/>
    </row>
    <row r="60" spans="1:26" ht="20.149999999999999" customHeight="1">
      <c r="A60" s="338"/>
      <c r="B60" s="339"/>
      <c r="C60" s="339"/>
      <c r="D60" s="340"/>
      <c r="E60" s="95" t="s">
        <v>174</v>
      </c>
      <c r="F60" s="54"/>
      <c r="G60" s="129" t="s">
        <v>175</v>
      </c>
      <c r="H60" s="126" t="s">
        <v>176</v>
      </c>
      <c r="I60" s="126"/>
      <c r="J60" s="126"/>
      <c r="K60" s="199"/>
      <c r="L60" s="126"/>
      <c r="M60" s="199"/>
      <c r="N60" s="370" t="s">
        <v>173</v>
      </c>
      <c r="O60" s="370"/>
      <c r="P60" s="370"/>
      <c r="Q60" s="370"/>
      <c r="R60" s="370"/>
      <c r="S60" s="371"/>
      <c r="Y60" s="26"/>
      <c r="Z60" s="26"/>
    </row>
    <row r="61" spans="1:26" ht="19.5" customHeight="1">
      <c r="A61" s="373" t="s">
        <v>178</v>
      </c>
      <c r="B61" s="374"/>
      <c r="C61" s="374"/>
      <c r="D61" s="375"/>
      <c r="E61" s="62" t="s">
        <v>179</v>
      </c>
      <c r="F61" s="54"/>
      <c r="G61" s="344"/>
      <c r="H61" s="344"/>
      <c r="I61" s="344"/>
      <c r="J61" s="344"/>
      <c r="K61" s="344"/>
      <c r="L61" s="344"/>
      <c r="M61" s="344"/>
      <c r="N61" s="344"/>
      <c r="O61" s="344"/>
      <c r="P61" s="206"/>
      <c r="Q61" s="206"/>
      <c r="R61" s="206"/>
      <c r="S61" s="207"/>
    </row>
    <row r="62" spans="1:26" ht="18.5" customHeight="1">
      <c r="A62" s="376"/>
      <c r="B62" s="377"/>
      <c r="C62" s="377"/>
      <c r="D62" s="378"/>
      <c r="E62" s="128" t="s">
        <v>181</v>
      </c>
      <c r="F62" s="129"/>
      <c r="G62" s="372"/>
      <c r="H62" s="372"/>
      <c r="I62" s="372"/>
      <c r="J62" s="372"/>
      <c r="K62" s="372"/>
      <c r="L62" s="205" t="s">
        <v>182</v>
      </c>
      <c r="M62" s="367" t="s">
        <v>183</v>
      </c>
      <c r="N62" s="367"/>
      <c r="O62" s="367"/>
      <c r="P62" s="130" t="s">
        <v>115</v>
      </c>
      <c r="Q62" s="367" t="s">
        <v>184</v>
      </c>
      <c r="R62" s="367"/>
      <c r="S62" s="368"/>
    </row>
    <row r="63" spans="1:26" ht="20.5" customHeight="1">
      <c r="A63" s="109" t="s">
        <v>186</v>
      </c>
      <c r="B63" s="119"/>
      <c r="C63" s="119"/>
      <c r="D63" s="119"/>
      <c r="E63" s="109" t="s">
        <v>187</v>
      </c>
      <c r="F63" s="115"/>
      <c r="G63" s="115"/>
      <c r="H63" s="204"/>
      <c r="I63" s="122" t="s">
        <v>188</v>
      </c>
      <c r="J63" s="116"/>
      <c r="K63" s="116" t="s">
        <v>116</v>
      </c>
      <c r="L63" s="117"/>
      <c r="M63" s="117" t="s">
        <v>189</v>
      </c>
      <c r="N63" s="197"/>
      <c r="O63" s="118" t="s">
        <v>153</v>
      </c>
      <c r="P63" s="198"/>
      <c r="Q63" s="119" t="s">
        <v>154</v>
      </c>
      <c r="R63" s="120"/>
      <c r="S63" s="121"/>
    </row>
    <row r="64" spans="1:26" ht="20.5" customHeight="1">
      <c r="A64" s="364" t="s">
        <v>190</v>
      </c>
      <c r="B64" s="365"/>
      <c r="C64" s="365"/>
      <c r="D64" s="366"/>
      <c r="E64" s="343"/>
      <c r="F64" s="344"/>
      <c r="G64" s="344"/>
      <c r="H64" s="344"/>
      <c r="I64" s="344"/>
      <c r="J64" s="344"/>
      <c r="K64" s="344"/>
      <c r="L64" s="344"/>
      <c r="M64" s="344"/>
      <c r="N64" s="344"/>
      <c r="O64" s="344"/>
      <c r="P64" s="344"/>
      <c r="Q64" s="344"/>
      <c r="R64" s="344"/>
      <c r="S64" s="345"/>
    </row>
    <row r="65" spans="1:26" ht="5.5" customHeight="1">
      <c r="A65" s="34"/>
      <c r="B65" s="164"/>
      <c r="C65" s="164"/>
      <c r="D65" s="16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Y65" s="24"/>
    </row>
    <row r="66" spans="1:26" ht="16" customHeight="1">
      <c r="A66" s="34"/>
      <c r="B66" s="164"/>
      <c r="C66" s="164"/>
      <c r="D66" s="164"/>
      <c r="E66" s="124"/>
      <c r="F66" s="124"/>
      <c r="G66" s="124"/>
      <c r="H66" s="124"/>
      <c r="I66" s="124"/>
      <c r="J66" s="124"/>
      <c r="K66" s="124"/>
      <c r="L66" s="50"/>
      <c r="M66" s="50"/>
      <c r="N66" s="329" t="s">
        <v>191</v>
      </c>
      <c r="O66" s="329"/>
      <c r="P66" s="330" t="s">
        <v>192</v>
      </c>
      <c r="Q66" s="331"/>
      <c r="R66" s="330" t="s">
        <v>193</v>
      </c>
      <c r="S66" s="331"/>
      <c r="Y66" s="24"/>
    </row>
    <row r="67" spans="1:26" ht="37" customHeight="1">
      <c r="A67" s="34"/>
      <c r="B67" s="164"/>
      <c r="C67" s="164"/>
      <c r="D67" s="164"/>
      <c r="E67" s="124"/>
      <c r="F67" s="124"/>
      <c r="G67" s="124"/>
      <c r="H67" s="124"/>
      <c r="I67" s="124"/>
      <c r="J67" s="124"/>
      <c r="K67" s="124"/>
      <c r="L67" s="50"/>
      <c r="M67" s="50"/>
      <c r="N67" s="329"/>
      <c r="O67" s="329"/>
      <c r="P67" s="330"/>
      <c r="Q67" s="331"/>
      <c r="R67" s="330"/>
      <c r="S67" s="331"/>
      <c r="X67" s="1"/>
      <c r="Y67" s="1"/>
      <c r="Z67" s="1"/>
    </row>
    <row r="68" spans="1:26" ht="1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212"/>
      <c r="R68" s="9"/>
      <c r="S68" s="213" t="s">
        <v>260</v>
      </c>
    </row>
    <row r="69" spans="1:26" ht="15" customHeight="1">
      <c r="A69" s="8"/>
      <c r="B69" s="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26" ht="15" customHeight="1">
      <c r="A70" s="8"/>
      <c r="B70" s="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26" ht="15" customHeight="1">
      <c r="B71" s="10"/>
      <c r="Y71" s="26"/>
      <c r="Z71" s="26"/>
    </row>
    <row r="72" spans="1:26">
      <c r="B72" s="10"/>
      <c r="Y72" s="26"/>
      <c r="Z72" s="26"/>
    </row>
    <row r="73" spans="1:26">
      <c r="Y73" s="26"/>
      <c r="Z73" s="26"/>
    </row>
  </sheetData>
  <sheetProtection selectLockedCells="1"/>
  <autoFilter ref="U2:W61" xr:uid="{00000000-0009-0000-0000-000000000000}"/>
  <mergeCells count="134">
    <mergeCell ref="G61:O61"/>
    <mergeCell ref="A34:D34"/>
    <mergeCell ref="F29:G29"/>
    <mergeCell ref="H23:S23"/>
    <mergeCell ref="E23:G23"/>
    <mergeCell ref="E36:G36"/>
    <mergeCell ref="K36:L36"/>
    <mergeCell ref="I43:S43"/>
    <mergeCell ref="H41:S41"/>
    <mergeCell ref="E35:S35"/>
    <mergeCell ref="E37:G37"/>
    <mergeCell ref="E34:S34"/>
    <mergeCell ref="E41:F41"/>
    <mergeCell ref="A25:D26"/>
    <mergeCell ref="E26:S26"/>
    <mergeCell ref="H29:J29"/>
    <mergeCell ref="A27:D27"/>
    <mergeCell ref="L25:M25"/>
    <mergeCell ref="A28:D28"/>
    <mergeCell ref="A42:D42"/>
    <mergeCell ref="A35:D41"/>
    <mergeCell ref="H37:S37"/>
    <mergeCell ref="H42:I42"/>
    <mergeCell ref="E38:F38"/>
    <mergeCell ref="E42:G42"/>
    <mergeCell ref="E40:G40"/>
    <mergeCell ref="A43:D43"/>
    <mergeCell ref="A54:D56"/>
    <mergeCell ref="A52:D52"/>
    <mergeCell ref="A53:D53"/>
    <mergeCell ref="I36:J36"/>
    <mergeCell ref="E43:G43"/>
    <mergeCell ref="E39:G39"/>
    <mergeCell ref="H39:S39"/>
    <mergeCell ref="Q36:R36"/>
    <mergeCell ref="H38:S38"/>
    <mergeCell ref="M36:N36"/>
    <mergeCell ref="A44:D48"/>
    <mergeCell ref="H40:S40"/>
    <mergeCell ref="E53:G53"/>
    <mergeCell ref="A50:D50"/>
    <mergeCell ref="I50:S50"/>
    <mergeCell ref="A51:S51"/>
    <mergeCell ref="N67:O67"/>
    <mergeCell ref="P66:Q66"/>
    <mergeCell ref="P67:Q67"/>
    <mergeCell ref="A57:D60"/>
    <mergeCell ref="N66:O66"/>
    <mergeCell ref="E44:F44"/>
    <mergeCell ref="E64:S64"/>
    <mergeCell ref="E52:S52"/>
    <mergeCell ref="K44:S44"/>
    <mergeCell ref="E45:F48"/>
    <mergeCell ref="G45:S48"/>
    <mergeCell ref="R67:S67"/>
    <mergeCell ref="R66:S66"/>
    <mergeCell ref="A64:D64"/>
    <mergeCell ref="N53:S53"/>
    <mergeCell ref="M62:O62"/>
    <mergeCell ref="Q62:S62"/>
    <mergeCell ref="E58:I58"/>
    <mergeCell ref="N57:S57"/>
    <mergeCell ref="N58:S58"/>
    <mergeCell ref="N59:S59"/>
    <mergeCell ref="N60:S60"/>
    <mergeCell ref="G62:K62"/>
    <mergeCell ref="A61:D62"/>
    <mergeCell ref="X1:Z1"/>
    <mergeCell ref="A3:G3"/>
    <mergeCell ref="H3:S3"/>
    <mergeCell ref="G8:J8"/>
    <mergeCell ref="A1:S1"/>
    <mergeCell ref="A2:L2"/>
    <mergeCell ref="O8:S8"/>
    <mergeCell ref="A8:D10"/>
    <mergeCell ref="K8:N8"/>
    <mergeCell ref="E10:F10"/>
    <mergeCell ref="G10:J10"/>
    <mergeCell ref="K10:N10"/>
    <mergeCell ref="E9:F9"/>
    <mergeCell ref="G9:J9"/>
    <mergeCell ref="O10:S10"/>
    <mergeCell ref="K9:N9"/>
    <mergeCell ref="O9:S9"/>
    <mergeCell ref="K5:S5"/>
    <mergeCell ref="K4:O4"/>
    <mergeCell ref="Q4:S4"/>
    <mergeCell ref="A32:D33"/>
    <mergeCell ref="E32:S33"/>
    <mergeCell ref="M29:N29"/>
    <mergeCell ref="O29:R29"/>
    <mergeCell ref="F25:G25"/>
    <mergeCell ref="E24:G24"/>
    <mergeCell ref="A16:D16"/>
    <mergeCell ref="K15:L15"/>
    <mergeCell ref="A18:D20"/>
    <mergeCell ref="E18:I18"/>
    <mergeCell ref="J18:S18"/>
    <mergeCell ref="F19:K19"/>
    <mergeCell ref="M19:S19"/>
    <mergeCell ref="A21:D21"/>
    <mergeCell ref="A23:D24"/>
    <mergeCell ref="I25:J25"/>
    <mergeCell ref="M28:O28"/>
    <mergeCell ref="P28:S28"/>
    <mergeCell ref="A30:D30"/>
    <mergeCell ref="E30:S30"/>
    <mergeCell ref="A31:D31"/>
    <mergeCell ref="F31:J31"/>
    <mergeCell ref="L31:N31"/>
    <mergeCell ref="P31:S31"/>
    <mergeCell ref="A29:D29"/>
    <mergeCell ref="A11:D11"/>
    <mergeCell ref="A13:D13"/>
    <mergeCell ref="A12:D12"/>
    <mergeCell ref="H16:S16"/>
    <mergeCell ref="A17:D17"/>
    <mergeCell ref="O15:P15"/>
    <mergeCell ref="A15:D15"/>
    <mergeCell ref="E28:G28"/>
    <mergeCell ref="I28:K28"/>
    <mergeCell ref="F11:H11"/>
    <mergeCell ref="I11:S11"/>
    <mergeCell ref="E17:F17"/>
    <mergeCell ref="E13:F13"/>
    <mergeCell ref="H13:S13"/>
    <mergeCell ref="H24:S24"/>
    <mergeCell ref="F20:S20"/>
    <mergeCell ref="A14:D14"/>
    <mergeCell ref="E14:F14"/>
    <mergeCell ref="G14:S14"/>
    <mergeCell ref="E27:J27"/>
    <mergeCell ref="E12:F12"/>
    <mergeCell ref="N27:S27"/>
  </mergeCells>
  <phoneticPr fontId="4"/>
  <dataValidations count="15">
    <dataValidation showDropDown="1" showInputMessage="1" showErrorMessage="1" sqref="E26 E42:E43 H43:I43 H42 E29 E15 G15 H25:L25 E25:F25 I15 L29" xr:uid="{00000000-0002-0000-0000-000000000000}"/>
    <dataValidation showInputMessage="1" showErrorMessage="1" sqref="H29:J29" xr:uid="{00000000-0002-0000-0000-000002000000}"/>
    <dataValidation type="list" allowBlank="1" showInputMessage="1" showErrorMessage="1" sqref="A3:G3" xr:uid="{00000000-0002-0000-0000-000003000000}">
      <formula1>$U$3:$U$8</formula1>
    </dataValidation>
    <dataValidation type="list" allowBlank="1" showInputMessage="1" showErrorMessage="1" sqref="E53" xr:uid="{9C6DA2B1-D128-4A48-A407-41E8312F343D}">
      <formula1>"衣笠,BKC,BKC（アクロス）,OIC"</formula1>
    </dataValidation>
    <dataValidation type="list" allowBlank="1" showInputMessage="1" showErrorMessage="1" sqref="K36:L36" xr:uid="{00000000-0002-0000-0000-000004000000}">
      <formula1>$X$3:$X$15</formula1>
    </dataValidation>
    <dataValidation type="list" allowBlank="1" showInputMessage="1" sqref="O29:R29" xr:uid="{00000000-0002-0000-0000-000005000000}">
      <formula1>$AA$3:$AA$20</formula1>
    </dataValidation>
    <dataValidation type="list" allowBlank="1" showInputMessage="1" showErrorMessage="1" sqref="E27:J27" xr:uid="{DF7AD751-C136-4663-A16F-228444A1C1B8}">
      <formula1>$W$3:$W$5</formula1>
    </dataValidation>
    <dataValidation type="list" allowBlank="1" showInputMessage="1" sqref="P61:S61" xr:uid="{AD217815-91AD-405A-950A-BC191AB77875}">
      <formula1>"　　　　　　年　　　　　　月　　　　　　日,2023年2月17日"</formula1>
    </dataValidation>
    <dataValidation type="list" allowBlank="1" showInputMessage="1" showErrorMessage="1" sqref="M28" xr:uid="{948FACA3-3869-487F-AB7F-CF64AD75A763}">
      <formula1>"1.条件変更開始月：,2.条件変更終了月："</formula1>
    </dataValidation>
    <dataValidation type="list" allowBlank="1" showInputMessage="1" showErrorMessage="1" sqref="E12:F12" xr:uid="{C2F2C956-D9E9-4BF7-A2B8-21939A77BC8F}">
      <formula1>"男,女,－"</formula1>
    </dataValidation>
    <dataValidation type="list" allowBlank="1" showInputMessage="1" sqref="G62" xr:uid="{2BC181DB-6084-4B4E-9C70-82D247FE799D}">
      <formula1>"特別招聘研究教員,招聘研究教員,研究教員,客員研究教員,専門研究員,研究員,補助研究員,RA,非常勤職員(研究補助),,非常勤職員(教員秘書),学生アルバイト,授業担当講師"</formula1>
    </dataValidation>
    <dataValidation type="list" allowBlank="1" showInputMessage="1" sqref="H24:S24" xr:uid="{00000000-0002-0000-0000-000006000000}">
      <formula1>$V$3:$V$54</formula1>
    </dataValidation>
    <dataValidation type="list" allowBlank="1" showInputMessage="1" showErrorMessage="1" sqref="N27:S27" xr:uid="{612F5313-1827-4E00-AB23-4CDD96A43AC4}">
      <formula1>$W$3:$W$6</formula1>
    </dataValidation>
    <dataValidation type="list" allowBlank="1" showInputMessage="1" sqref="N59:S59" xr:uid="{4C4F9DDA-011B-46F9-B4E9-E7430A557044}">
      <formula1>"　　　　　　年　　　　　　月　　　　　　日,2026年1月20日,2026年2月17日"</formula1>
    </dataValidation>
    <dataValidation type="list" allowBlank="1" showInputMessage="1" sqref="N60:S60" xr:uid="{E321C71C-AA8E-4D5B-BBC4-9F8A944EC3D1}">
      <formula1>"　　　　　　年　　　　　　月　　　　　　日,2026年2月13日,2026年3月13日"</formula1>
    </dataValidation>
  </dataValidations>
  <printOptions horizontalCentered="1"/>
  <pageMargins left="0" right="0" top="0.51181102362204722" bottom="0.19685039370078741" header="0.35433070866141736" footer="0"/>
  <pageSetup paperSize="9" scale="64" orientation="portrait" horizontalDpi="300" verticalDpi="300" r:id="rId1"/>
  <headerFooter alignWithMargins="0">
    <oddHeader>&amp;L【023-02】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31750</xdr:rowOff>
                  </from>
                  <to>
                    <xdr:col>5</xdr:col>
                    <xdr:colOff>69850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6</xdr:col>
                    <xdr:colOff>266700</xdr:colOff>
                    <xdr:row>14</xdr:row>
                    <xdr:rowOff>12700</xdr:rowOff>
                  </from>
                  <to>
                    <xdr:col>7</xdr:col>
                    <xdr:colOff>69850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4</xdr:col>
                    <xdr:colOff>266700</xdr:colOff>
                    <xdr:row>24</xdr:row>
                    <xdr:rowOff>19050</xdr:rowOff>
                  </from>
                  <to>
                    <xdr:col>5</xdr:col>
                    <xdr:colOff>69850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7" name="Check Box 63">
              <controlPr defaultSize="0" autoFill="0" autoLine="0" autoPict="0">
                <anchor moveWithCells="1">
                  <from>
                    <xdr:col>7</xdr:col>
                    <xdr:colOff>266700</xdr:colOff>
                    <xdr:row>24</xdr:row>
                    <xdr:rowOff>31750</xdr:rowOff>
                  </from>
                  <to>
                    <xdr:col>8</xdr:col>
                    <xdr:colOff>69850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8" name="Check Box 64">
              <controlPr defaultSize="0" autoFill="0" autoLine="0" autoPict="0">
                <anchor moveWithCells="1">
                  <from>
                    <xdr:col>10</xdr:col>
                    <xdr:colOff>266700</xdr:colOff>
                    <xdr:row>24</xdr:row>
                    <xdr:rowOff>31750</xdr:rowOff>
                  </from>
                  <to>
                    <xdr:col>11</xdr:col>
                    <xdr:colOff>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9" name="Check Box 66">
              <controlPr defaultSize="0" autoFill="0" autoLine="0" autoPict="0">
                <anchor moveWithCells="1">
                  <from>
                    <xdr:col>4</xdr:col>
                    <xdr:colOff>279400</xdr:colOff>
                    <xdr:row>28</xdr:row>
                    <xdr:rowOff>12700</xdr:rowOff>
                  </from>
                  <to>
                    <xdr:col>5</xdr:col>
                    <xdr:colOff>76200</xdr:colOff>
                    <xdr:row>28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0" name="Check Box 67">
              <controlPr defaultSize="0" autoFill="0" autoLine="0" autoPict="0">
                <anchor moveWithCells="1">
                  <from>
                    <xdr:col>11</xdr:col>
                    <xdr:colOff>228600</xdr:colOff>
                    <xdr:row>28</xdr:row>
                    <xdr:rowOff>19050</xdr:rowOff>
                  </from>
                  <to>
                    <xdr:col>11</xdr:col>
                    <xdr:colOff>488950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" name="Check Box 121">
              <controlPr defaultSize="0" autoFill="0" autoLine="0" autoPict="0">
                <anchor moveWithCells="1">
                  <from>
                    <xdr:col>8</xdr:col>
                    <xdr:colOff>266700</xdr:colOff>
                    <xdr:row>43</xdr:row>
                    <xdr:rowOff>31750</xdr:rowOff>
                  </from>
                  <to>
                    <xdr:col>9</xdr:col>
                    <xdr:colOff>69850</xdr:colOff>
                    <xdr:row>43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" name="Check Box 122">
              <controlPr defaultSize="0" autoFill="0" autoLine="0" autoPict="0">
                <anchor moveWithCells="1">
                  <from>
                    <xdr:col>6</xdr:col>
                    <xdr:colOff>266700</xdr:colOff>
                    <xdr:row>43</xdr:row>
                    <xdr:rowOff>19050</xdr:rowOff>
                  </from>
                  <to>
                    <xdr:col>7</xdr:col>
                    <xdr:colOff>69850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" name="Check Box 132">
              <controlPr defaultSize="0" autoFill="0" autoLine="0" autoPict="0">
                <anchor moveWithCells="1">
                  <from>
                    <xdr:col>8</xdr:col>
                    <xdr:colOff>266700</xdr:colOff>
                    <xdr:row>43</xdr:row>
                    <xdr:rowOff>31750</xdr:rowOff>
                  </from>
                  <to>
                    <xdr:col>9</xdr:col>
                    <xdr:colOff>69850</xdr:colOff>
                    <xdr:row>43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4" name="Check Box 133">
              <controlPr defaultSize="0" autoFill="0" autoLine="0" autoPict="0">
                <anchor moveWithCells="1">
                  <from>
                    <xdr:col>6</xdr:col>
                    <xdr:colOff>266700</xdr:colOff>
                    <xdr:row>43</xdr:row>
                    <xdr:rowOff>19050</xdr:rowOff>
                  </from>
                  <to>
                    <xdr:col>7</xdr:col>
                    <xdr:colOff>69850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5" name="Check Box 144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31750</xdr:rowOff>
                  </from>
                  <to>
                    <xdr:col>5</xdr:col>
                    <xdr:colOff>69850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6" name="Check Box 145">
              <controlPr defaultSize="0" autoFill="0" autoLine="0" autoPict="0">
                <anchor moveWithCells="1">
                  <from>
                    <xdr:col>6</xdr:col>
                    <xdr:colOff>266700</xdr:colOff>
                    <xdr:row>14</xdr:row>
                    <xdr:rowOff>12700</xdr:rowOff>
                  </from>
                  <to>
                    <xdr:col>7</xdr:col>
                    <xdr:colOff>69850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" name="Check Box 170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31750</xdr:rowOff>
                  </from>
                  <to>
                    <xdr:col>5</xdr:col>
                    <xdr:colOff>69850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8" name="Check Box 171">
              <controlPr defaultSize="0" autoFill="0" autoLine="0" autoPict="0">
                <anchor moveWithCells="1">
                  <from>
                    <xdr:col>6</xdr:col>
                    <xdr:colOff>266700</xdr:colOff>
                    <xdr:row>14</xdr:row>
                    <xdr:rowOff>12700</xdr:rowOff>
                  </from>
                  <to>
                    <xdr:col>7</xdr:col>
                    <xdr:colOff>69850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9" name="Check Box 181">
              <controlPr defaultSize="0" autoFill="0" autoLine="0" autoPict="0">
                <anchor moveWithCells="1">
                  <from>
                    <xdr:col>4</xdr:col>
                    <xdr:colOff>12700</xdr:colOff>
                    <xdr:row>53</xdr:row>
                    <xdr:rowOff>19050</xdr:rowOff>
                  </from>
                  <to>
                    <xdr:col>4</xdr:col>
                    <xdr:colOff>317500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0" name="Check Box 188">
              <controlPr defaultSize="0" autoFill="0" autoLine="0" autoPict="0">
                <anchor moveWithCells="1">
                  <from>
                    <xdr:col>4</xdr:col>
                    <xdr:colOff>12700</xdr:colOff>
                    <xdr:row>53</xdr:row>
                    <xdr:rowOff>19050</xdr:rowOff>
                  </from>
                  <to>
                    <xdr:col>4</xdr:col>
                    <xdr:colOff>317500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1" name="Check Box 209">
              <controlPr defaultSize="0" autoFill="0" autoLine="0" autoPict="0">
                <anchor moveWithCells="1">
                  <from>
                    <xdr:col>13</xdr:col>
                    <xdr:colOff>209550</xdr:colOff>
                    <xdr:row>62</xdr:row>
                    <xdr:rowOff>31750</xdr:rowOff>
                  </from>
                  <to>
                    <xdr:col>13</xdr:col>
                    <xdr:colOff>476250</xdr:colOff>
                    <xdr:row>62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2" name="Check Box 211">
              <controlPr defaultSize="0" autoFill="0" autoLine="0" autoPict="0">
                <anchor moveWithCells="1">
                  <from>
                    <xdr:col>15</xdr:col>
                    <xdr:colOff>209550</xdr:colOff>
                    <xdr:row>62</xdr:row>
                    <xdr:rowOff>31750</xdr:rowOff>
                  </from>
                  <to>
                    <xdr:col>15</xdr:col>
                    <xdr:colOff>476250</xdr:colOff>
                    <xdr:row>62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3" name="Check Box 256">
              <controlPr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19050</xdr:rowOff>
                  </from>
                  <to>
                    <xdr:col>7</xdr:col>
                    <xdr:colOff>19050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4" name="Check Box 257">
              <controlPr defaultSize="0" autoFill="0" autoLine="0" autoPict="0">
                <anchor moveWithCells="1">
                  <from>
                    <xdr:col>9</xdr:col>
                    <xdr:colOff>228600</xdr:colOff>
                    <xdr:row>55</xdr:row>
                    <xdr:rowOff>19050</xdr:rowOff>
                  </from>
                  <to>
                    <xdr:col>10</xdr:col>
                    <xdr:colOff>76200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5" name="Check Box 197">
              <controlPr defaultSize="0" autoFill="0" autoLine="0" autoPict="0">
                <anchor moveWithCells="1">
                  <from>
                    <xdr:col>4</xdr:col>
                    <xdr:colOff>171450</xdr:colOff>
                    <xdr:row>20</xdr:row>
                    <xdr:rowOff>0</xdr:rowOff>
                  </from>
                  <to>
                    <xdr:col>5</xdr:col>
                    <xdr:colOff>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6" name="Check Box 279">
              <controlPr defaultSize="0" autoFill="0" autoLine="0" autoPict="0">
                <anchor moveWithCells="1">
                  <from>
                    <xdr:col>7</xdr:col>
                    <xdr:colOff>190500</xdr:colOff>
                    <xdr:row>20</xdr:row>
                    <xdr:rowOff>0</xdr:rowOff>
                  </from>
                  <to>
                    <xdr:col>8</xdr:col>
                    <xdr:colOff>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7" name="Check Box 315">
              <controlPr defaultSize="0" autoFill="0" autoLine="0" autoPict="0">
                <anchor moveWithCells="1">
                  <from>
                    <xdr:col>14</xdr:col>
                    <xdr:colOff>228600</xdr:colOff>
                    <xdr:row>53</xdr:row>
                    <xdr:rowOff>50800</xdr:rowOff>
                  </from>
                  <to>
                    <xdr:col>14</xdr:col>
                    <xdr:colOff>527050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28" name="Check Box 319">
              <controlPr defaultSize="0" autoFill="0" autoLine="0" autoPict="0">
                <anchor moveWithCells="1">
                  <from>
                    <xdr:col>4</xdr:col>
                    <xdr:colOff>12700</xdr:colOff>
                    <xdr:row>54</xdr:row>
                    <xdr:rowOff>19050</xdr:rowOff>
                  </from>
                  <to>
                    <xdr:col>4</xdr:col>
                    <xdr:colOff>317500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9" name="Check Box 320">
              <controlPr defaultSize="0" autoFill="0" autoLine="0" autoPict="0">
                <anchor moveWithCells="1">
                  <from>
                    <xdr:col>4</xdr:col>
                    <xdr:colOff>12700</xdr:colOff>
                    <xdr:row>54</xdr:row>
                    <xdr:rowOff>19050</xdr:rowOff>
                  </from>
                  <to>
                    <xdr:col>4</xdr:col>
                    <xdr:colOff>317500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0" name="Check Box 322">
              <controlPr defaultSize="0" autoFill="0" autoLine="0" autoPict="0">
                <anchor moveWithCells="1">
                  <from>
                    <xdr:col>10</xdr:col>
                    <xdr:colOff>228600</xdr:colOff>
                    <xdr:row>53</xdr:row>
                    <xdr:rowOff>50800</xdr:rowOff>
                  </from>
                  <to>
                    <xdr:col>10</xdr:col>
                    <xdr:colOff>527050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1" name="Check Box 323">
              <controlPr defaultSize="0" autoFill="0" autoLine="0" autoPict="0">
                <anchor moveWithCells="1">
                  <from>
                    <xdr:col>10</xdr:col>
                    <xdr:colOff>228600</xdr:colOff>
                    <xdr:row>54</xdr:row>
                    <xdr:rowOff>50800</xdr:rowOff>
                  </from>
                  <to>
                    <xdr:col>10</xdr:col>
                    <xdr:colOff>527050</xdr:colOff>
                    <xdr:row>54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2" name="Check Box 331">
              <controlPr defaultSize="0" autoFill="0" autoLine="0" autoPict="0">
                <anchor moveWithCells="1">
                  <from>
                    <xdr:col>6</xdr:col>
                    <xdr:colOff>266700</xdr:colOff>
                    <xdr:row>49</xdr:row>
                    <xdr:rowOff>31750</xdr:rowOff>
                  </from>
                  <to>
                    <xdr:col>7</xdr:col>
                    <xdr:colOff>69850</xdr:colOff>
                    <xdr:row>49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3" name="Check Box 332">
              <controlPr defaultSize="0" autoFill="0" autoLine="0" autoPict="0">
                <anchor moveWithCells="1">
                  <from>
                    <xdr:col>4</xdr:col>
                    <xdr:colOff>266700</xdr:colOff>
                    <xdr:row>49</xdr:row>
                    <xdr:rowOff>19050</xdr:rowOff>
                  </from>
                  <to>
                    <xdr:col>5</xdr:col>
                    <xdr:colOff>69850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4" name="Check Box 333">
              <controlPr defaultSize="0" autoFill="0" autoLine="0" autoPict="0">
                <anchor moveWithCells="1">
                  <from>
                    <xdr:col>6</xdr:col>
                    <xdr:colOff>266700</xdr:colOff>
                    <xdr:row>49</xdr:row>
                    <xdr:rowOff>31750</xdr:rowOff>
                  </from>
                  <to>
                    <xdr:col>7</xdr:col>
                    <xdr:colOff>69850</xdr:colOff>
                    <xdr:row>49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5" name="Check Box 334">
              <controlPr defaultSize="0" autoFill="0" autoLine="0" autoPict="0">
                <anchor moveWithCells="1">
                  <from>
                    <xdr:col>4</xdr:col>
                    <xdr:colOff>266700</xdr:colOff>
                    <xdr:row>49</xdr:row>
                    <xdr:rowOff>19050</xdr:rowOff>
                  </from>
                  <to>
                    <xdr:col>5</xdr:col>
                    <xdr:colOff>69850</xdr:colOff>
                    <xdr:row>49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5"/>
  <sheetViews>
    <sheetView view="pageBreakPreview" zoomScaleNormal="100" zoomScaleSheetLayoutView="100" workbookViewId="0">
      <selection activeCell="Y31" sqref="Y31"/>
    </sheetView>
  </sheetViews>
  <sheetFormatPr defaultColWidth="9" defaultRowHeight="19.5" customHeight="1" outlineLevelRow="1"/>
  <cols>
    <col min="1" max="18" width="6.6328125" style="11" customWidth="1"/>
    <col min="19" max="19" width="9.08984375" style="11" customWidth="1"/>
    <col min="20" max="20" width="2.6328125" style="11" customWidth="1"/>
    <col min="21" max="21" width="2.7265625" style="11" customWidth="1"/>
    <col min="22" max="16384" width="9" style="11"/>
  </cols>
  <sheetData>
    <row r="1" spans="1:23" ht="24.75" customHeight="1" thickBot="1">
      <c r="A1" s="309" t="s">
        <v>195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8"/>
    </row>
    <row r="2" spans="1:23" s="12" customFormat="1" ht="19.899999999999999" customHeight="1">
      <c r="A2" s="489"/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124" t="s">
        <v>2</v>
      </c>
      <c r="N2" s="182">
        <f>研究教員!N2</f>
        <v>0</v>
      </c>
      <c r="O2" s="124" t="s">
        <v>3</v>
      </c>
      <c r="P2" s="182">
        <f>研究教員!P2</f>
        <v>0</v>
      </c>
      <c r="Q2" s="124" t="s">
        <v>4</v>
      </c>
      <c r="R2" s="182">
        <f>研究教員!R2</f>
        <v>0</v>
      </c>
      <c r="S2" s="168" t="s">
        <v>5</v>
      </c>
    </row>
    <row r="3" spans="1:23" s="12" customFormat="1" ht="19.899999999999999" customHeight="1">
      <c r="A3" s="491">
        <f>研究教員!A3:G3</f>
        <v>0</v>
      </c>
      <c r="B3" s="492"/>
      <c r="C3" s="492"/>
      <c r="D3" s="492"/>
      <c r="E3" s="492"/>
      <c r="F3" s="492"/>
      <c r="G3" s="492"/>
      <c r="H3" s="304" t="s">
        <v>13</v>
      </c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5"/>
    </row>
    <row r="4" spans="1:23" s="12" customFormat="1" ht="19.899999999999999" customHeight="1">
      <c r="A4" s="176"/>
      <c r="B4" s="177"/>
      <c r="C4" s="177"/>
      <c r="D4" s="177"/>
      <c r="E4" s="177"/>
      <c r="F4" s="177"/>
      <c r="G4" s="177"/>
      <c r="H4" s="178" t="s">
        <v>18</v>
      </c>
      <c r="I4" s="184"/>
      <c r="J4" s="178" t="s">
        <v>19</v>
      </c>
      <c r="K4" s="493">
        <f>研究教員!K4</f>
        <v>0</v>
      </c>
      <c r="L4" s="493"/>
      <c r="M4" s="493"/>
      <c r="N4" s="493"/>
      <c r="O4" s="493"/>
      <c r="P4" s="178" t="s">
        <v>20</v>
      </c>
      <c r="Q4" s="493">
        <f>研究教員!Q4</f>
        <v>0</v>
      </c>
      <c r="R4" s="493"/>
      <c r="S4" s="494"/>
      <c r="U4" s="14"/>
      <c r="V4" s="14"/>
      <c r="W4" s="14"/>
    </row>
    <row r="5" spans="1:23" s="12" customFormat="1" ht="19.899999999999999" customHeight="1" thickBot="1">
      <c r="A5" s="179"/>
      <c r="B5" s="180"/>
      <c r="C5" s="180"/>
      <c r="D5" s="180"/>
      <c r="E5" s="180"/>
      <c r="F5" s="180"/>
      <c r="G5" s="180"/>
      <c r="H5" s="178"/>
      <c r="I5" s="178"/>
      <c r="J5" s="181" t="s">
        <v>26</v>
      </c>
      <c r="K5" s="495">
        <f>研究教員!K5</f>
        <v>0</v>
      </c>
      <c r="L5" s="495"/>
      <c r="M5" s="495"/>
      <c r="N5" s="495"/>
      <c r="O5" s="495"/>
      <c r="P5" s="495"/>
      <c r="Q5" s="495"/>
      <c r="R5" s="495"/>
      <c r="S5" s="496"/>
      <c r="U5" s="14"/>
      <c r="V5" s="14"/>
      <c r="W5" s="14"/>
    </row>
    <row r="6" spans="1:23" s="12" customFormat="1" ht="19.899999999999999" customHeight="1">
      <c r="A6" s="183" t="s">
        <v>196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5"/>
      <c r="U6" s="14"/>
      <c r="V6" s="14"/>
      <c r="W6" s="14"/>
    </row>
    <row r="7" spans="1:23" s="12" customFormat="1" ht="19.5" customHeight="1">
      <c r="A7" s="103" t="s">
        <v>197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U7" s="14"/>
      <c r="V7" s="14"/>
      <c r="W7" s="14"/>
    </row>
    <row r="8" spans="1:23" s="12" customFormat="1" ht="24" customHeight="1" thickBot="1">
      <c r="A8" s="507" t="s">
        <v>198</v>
      </c>
      <c r="B8" s="507"/>
      <c r="C8" s="507"/>
      <c r="D8" s="507"/>
      <c r="E8" s="507"/>
      <c r="F8" s="507"/>
      <c r="G8" s="507"/>
      <c r="H8" s="507"/>
      <c r="I8" s="507"/>
      <c r="J8" s="507"/>
      <c r="K8" s="507"/>
      <c r="L8" s="507"/>
      <c r="M8" s="507"/>
      <c r="N8" s="507"/>
      <c r="O8" s="507"/>
      <c r="P8" s="507"/>
      <c r="Q8" s="507"/>
      <c r="R8" s="507"/>
      <c r="S8" s="507"/>
    </row>
    <row r="9" spans="1:23" ht="23.15" customHeight="1">
      <c r="A9" s="316" t="s">
        <v>41</v>
      </c>
      <c r="B9" s="317"/>
      <c r="C9" s="317"/>
      <c r="D9" s="318"/>
      <c r="E9" s="51"/>
      <c r="F9" s="76"/>
      <c r="G9" s="469" t="s">
        <v>42</v>
      </c>
      <c r="H9" s="470"/>
      <c r="I9" s="470"/>
      <c r="J9" s="471"/>
      <c r="K9" s="469" t="s">
        <v>43</v>
      </c>
      <c r="L9" s="449"/>
      <c r="M9" s="449"/>
      <c r="N9" s="472"/>
      <c r="O9" s="469" t="s">
        <v>44</v>
      </c>
      <c r="P9" s="449"/>
      <c r="Q9" s="449"/>
      <c r="R9" s="449"/>
      <c r="S9" s="477"/>
    </row>
    <row r="10" spans="1:23" ht="23.15" customHeight="1">
      <c r="A10" s="282"/>
      <c r="B10" s="283"/>
      <c r="C10" s="283"/>
      <c r="D10" s="284"/>
      <c r="E10" s="473" t="s">
        <v>49</v>
      </c>
      <c r="F10" s="474"/>
      <c r="G10" s="330">
        <f>研究教員!G9</f>
        <v>0</v>
      </c>
      <c r="H10" s="369"/>
      <c r="I10" s="369"/>
      <c r="J10" s="331"/>
      <c r="K10" s="330">
        <f>研究教員!K9</f>
        <v>0</v>
      </c>
      <c r="L10" s="369"/>
      <c r="M10" s="369"/>
      <c r="N10" s="331"/>
      <c r="O10" s="330">
        <f>研究教員!O9</f>
        <v>0</v>
      </c>
      <c r="P10" s="369"/>
      <c r="Q10" s="369"/>
      <c r="R10" s="369"/>
      <c r="S10" s="481"/>
    </row>
    <row r="11" spans="1:23" ht="23.15" customHeight="1">
      <c r="A11" s="236"/>
      <c r="B11" s="237"/>
      <c r="C11" s="237"/>
      <c r="D11" s="238"/>
      <c r="E11" s="473" t="s">
        <v>53</v>
      </c>
      <c r="F11" s="474"/>
      <c r="G11" s="330">
        <f>研究教員!G10</f>
        <v>0</v>
      </c>
      <c r="H11" s="369"/>
      <c r="I11" s="369"/>
      <c r="J11" s="331"/>
      <c r="K11" s="330">
        <f>研究教員!K10</f>
        <v>0</v>
      </c>
      <c r="L11" s="369"/>
      <c r="M11" s="369"/>
      <c r="N11" s="331"/>
      <c r="O11" s="330">
        <f>研究教員!O10</f>
        <v>0</v>
      </c>
      <c r="P11" s="369"/>
      <c r="Q11" s="369"/>
      <c r="R11" s="369"/>
      <c r="S11" s="481"/>
    </row>
    <row r="12" spans="1:23" ht="23.15" customHeight="1" thickBot="1">
      <c r="A12" s="435" t="s">
        <v>199</v>
      </c>
      <c r="B12" s="436"/>
      <c r="C12" s="436"/>
      <c r="D12" s="437"/>
      <c r="E12" s="508">
        <f>研究教員!E17:S17</f>
        <v>0</v>
      </c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10"/>
      <c r="V12" s="13"/>
      <c r="W12" s="13"/>
    </row>
    <row r="13" spans="1:23" ht="23.15" customHeight="1">
      <c r="A13" s="503" t="s">
        <v>6</v>
      </c>
      <c r="B13" s="504"/>
      <c r="C13" s="504"/>
      <c r="D13" s="505"/>
      <c r="E13" s="511" t="s">
        <v>200</v>
      </c>
      <c r="F13" s="512"/>
      <c r="G13" s="512"/>
      <c r="H13" s="499">
        <f>研究教員!H23:S23</f>
        <v>0</v>
      </c>
      <c r="I13" s="499"/>
      <c r="J13" s="499"/>
      <c r="K13" s="499"/>
      <c r="L13" s="499"/>
      <c r="M13" s="499"/>
      <c r="N13" s="499"/>
      <c r="O13" s="499"/>
      <c r="P13" s="499"/>
      <c r="Q13" s="499"/>
      <c r="R13" s="499"/>
      <c r="S13" s="500"/>
    </row>
    <row r="14" spans="1:23" ht="23.15" customHeight="1">
      <c r="A14" s="506"/>
      <c r="B14" s="304"/>
      <c r="C14" s="304"/>
      <c r="D14" s="305"/>
      <c r="E14" s="501" t="s">
        <v>106</v>
      </c>
      <c r="F14" s="466"/>
      <c r="G14" s="466"/>
      <c r="H14" s="466">
        <f>研究教員!H24</f>
        <v>0</v>
      </c>
      <c r="I14" s="466"/>
      <c r="J14" s="466"/>
      <c r="K14" s="466"/>
      <c r="L14" s="466"/>
      <c r="M14" s="466"/>
      <c r="N14" s="466"/>
      <c r="O14" s="466"/>
      <c r="P14" s="466"/>
      <c r="Q14" s="466"/>
      <c r="R14" s="466"/>
      <c r="S14" s="502"/>
    </row>
    <row r="15" spans="1:23" ht="23.15" customHeight="1">
      <c r="A15" s="242" t="s">
        <v>77</v>
      </c>
      <c r="B15" s="243"/>
      <c r="C15" s="243"/>
      <c r="D15" s="244"/>
      <c r="E15" s="46"/>
      <c r="F15" s="46" t="s">
        <v>78</v>
      </c>
      <c r="G15" s="46"/>
      <c r="H15" s="46" t="s">
        <v>201</v>
      </c>
      <c r="I15" s="202">
        <f>研究教員!I15</f>
        <v>0</v>
      </c>
      <c r="J15" s="54" t="s">
        <v>80</v>
      </c>
      <c r="K15" s="476" t="s">
        <v>81</v>
      </c>
      <c r="L15" s="476"/>
      <c r="M15" s="202">
        <v>5</v>
      </c>
      <c r="N15" s="110" t="s">
        <v>82</v>
      </c>
      <c r="O15" s="62" t="s">
        <v>202</v>
      </c>
      <c r="P15" s="54"/>
      <c r="Q15" s="54"/>
      <c r="R15" s="110"/>
      <c r="S15" s="113"/>
    </row>
    <row r="16" spans="1:23" ht="23.15" customHeight="1">
      <c r="A16" s="435" t="s">
        <v>20</v>
      </c>
      <c r="B16" s="436"/>
      <c r="C16" s="436"/>
      <c r="D16" s="437"/>
      <c r="E16" s="45"/>
      <c r="F16" s="497" t="s">
        <v>107</v>
      </c>
      <c r="G16" s="497"/>
      <c r="H16" s="46"/>
      <c r="I16" s="498" t="s">
        <v>108</v>
      </c>
      <c r="J16" s="498"/>
      <c r="K16" s="46"/>
      <c r="L16" s="497" t="s">
        <v>109</v>
      </c>
      <c r="M16" s="497"/>
      <c r="N16" s="55"/>
      <c r="O16" s="55"/>
      <c r="P16" s="55"/>
      <c r="Q16" s="55"/>
      <c r="R16" s="55"/>
      <c r="S16" s="56"/>
    </row>
    <row r="17" spans="1:19" ht="23.15" customHeight="1" thickBot="1">
      <c r="A17" s="478" t="s">
        <v>114</v>
      </c>
      <c r="B17" s="479"/>
      <c r="C17" s="479"/>
      <c r="D17" s="480"/>
      <c r="E17" s="482" t="str">
        <f>IF(研究教員!E28=0,"",研究教員!E28)</f>
        <v/>
      </c>
      <c r="F17" s="483"/>
      <c r="G17" s="483"/>
      <c r="H17" s="57" t="s">
        <v>115</v>
      </c>
      <c r="I17" s="483" t="str">
        <f>IF(研究教員!I28=0,"",研究教員!I28)</f>
        <v/>
      </c>
      <c r="J17" s="483"/>
      <c r="K17" s="483"/>
      <c r="L17" s="186" t="s">
        <v>116</v>
      </c>
      <c r="M17" s="486" t="str">
        <f>研究教員!M28</f>
        <v>1.条件変更開始月：</v>
      </c>
      <c r="N17" s="486"/>
      <c r="O17" s="486"/>
      <c r="P17" s="484" t="str">
        <f>IF(研究教員!P28=0,"",研究教員!P28)</f>
        <v/>
      </c>
      <c r="Q17" s="484"/>
      <c r="R17" s="484"/>
      <c r="S17" s="485"/>
    </row>
    <row r="18" spans="1:19" ht="19.5" customHeight="1">
      <c r="A18" s="78"/>
      <c r="B18" s="79"/>
      <c r="C18" s="79"/>
      <c r="D18" s="79"/>
      <c r="E18" s="80"/>
      <c r="F18" s="80"/>
      <c r="G18" s="80"/>
      <c r="H18" s="80"/>
      <c r="I18" s="80"/>
      <c r="J18" s="80"/>
      <c r="K18" s="81"/>
      <c r="L18" s="80"/>
      <c r="M18" s="80"/>
      <c r="N18" s="80"/>
      <c r="O18" s="80"/>
      <c r="P18" s="80"/>
      <c r="Q18" s="80"/>
      <c r="R18" s="80"/>
      <c r="S18" s="80"/>
    </row>
    <row r="19" spans="1:19" ht="24" customHeight="1" thickBot="1">
      <c r="A19" s="475" t="s">
        <v>203</v>
      </c>
      <c r="B19" s="475"/>
      <c r="C19" s="475"/>
      <c r="D19" s="475"/>
      <c r="E19" s="475"/>
      <c r="F19" s="475"/>
      <c r="G19" s="475"/>
      <c r="H19" s="475"/>
      <c r="I19" s="475"/>
      <c r="J19" s="475"/>
      <c r="K19" s="475"/>
      <c r="L19" s="475"/>
      <c r="M19" s="475"/>
      <c r="N19" s="475"/>
      <c r="O19" s="475"/>
      <c r="P19" s="475"/>
      <c r="Q19" s="475"/>
      <c r="R19" s="475"/>
      <c r="S19" s="475"/>
    </row>
    <row r="20" spans="1:19" ht="24.75" customHeight="1">
      <c r="A20" s="290" t="s">
        <v>204</v>
      </c>
      <c r="B20" s="291"/>
      <c r="C20" s="291"/>
      <c r="D20" s="292"/>
      <c r="E20" s="58"/>
      <c r="F20" s="59" t="s">
        <v>205</v>
      </c>
      <c r="G20" s="59"/>
      <c r="H20" s="60"/>
      <c r="I20" s="59" t="s">
        <v>206</v>
      </c>
      <c r="J20" s="59"/>
      <c r="K20" s="60"/>
      <c r="L20" s="59" t="s">
        <v>207</v>
      </c>
      <c r="M20" s="59"/>
      <c r="N20" s="60"/>
      <c r="O20" s="59" t="s">
        <v>208</v>
      </c>
      <c r="P20" s="420"/>
      <c r="Q20" s="420"/>
      <c r="R20" s="420"/>
      <c r="S20" s="61" t="s">
        <v>120</v>
      </c>
    </row>
    <row r="21" spans="1:19" ht="24.75" customHeight="1">
      <c r="A21" s="279"/>
      <c r="B21" s="280"/>
      <c r="C21" s="280"/>
      <c r="D21" s="281"/>
      <c r="E21" s="415" t="s">
        <v>209</v>
      </c>
      <c r="F21" s="416"/>
      <c r="G21" s="419"/>
      <c r="H21" s="419"/>
      <c r="I21" s="419"/>
      <c r="J21" s="419"/>
      <c r="K21" s="419"/>
      <c r="L21" s="419"/>
      <c r="M21" s="419"/>
      <c r="N21" s="419"/>
      <c r="O21" s="419"/>
      <c r="P21" s="417" t="s">
        <v>210</v>
      </c>
      <c r="Q21" s="417"/>
      <c r="R21" s="417"/>
      <c r="S21" s="418"/>
    </row>
    <row r="22" spans="1:19" ht="24.75" customHeight="1">
      <c r="A22" s="279"/>
      <c r="B22" s="280"/>
      <c r="C22" s="280"/>
      <c r="D22" s="281"/>
      <c r="E22" s="415" t="s">
        <v>211</v>
      </c>
      <c r="F22" s="416"/>
      <c r="G22" s="419"/>
      <c r="H22" s="419"/>
      <c r="I22" s="419"/>
      <c r="J22" s="419"/>
      <c r="K22" s="419"/>
      <c r="L22" s="419"/>
      <c r="M22" s="419"/>
      <c r="N22" s="419"/>
      <c r="O22" s="419"/>
      <c r="P22" s="417" t="s">
        <v>212</v>
      </c>
      <c r="Q22" s="417"/>
      <c r="R22" s="417"/>
      <c r="S22" s="418"/>
    </row>
    <row r="23" spans="1:19" ht="24.75" customHeight="1">
      <c r="A23" s="279"/>
      <c r="B23" s="280"/>
      <c r="C23" s="280"/>
      <c r="D23" s="281"/>
      <c r="E23" s="415" t="s">
        <v>213</v>
      </c>
      <c r="F23" s="416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513"/>
    </row>
    <row r="24" spans="1:19" ht="24.75" customHeight="1">
      <c r="A24" s="279"/>
      <c r="B24" s="280"/>
      <c r="C24" s="280"/>
      <c r="D24" s="281"/>
      <c r="E24" s="514" t="s">
        <v>214</v>
      </c>
      <c r="F24" s="515"/>
      <c r="G24" s="515"/>
      <c r="H24" s="515"/>
      <c r="I24" s="498"/>
      <c r="J24" s="498"/>
      <c r="K24" s="498"/>
      <c r="L24" s="498"/>
      <c r="M24" s="498"/>
      <c r="N24" s="62" t="s">
        <v>215</v>
      </c>
      <c r="O24" s="516"/>
      <c r="P24" s="516"/>
      <c r="Q24" s="516"/>
      <c r="R24" s="516"/>
      <c r="S24" s="517"/>
    </row>
    <row r="25" spans="1:19" ht="24.75" customHeight="1">
      <c r="A25" s="279"/>
      <c r="B25" s="280"/>
      <c r="C25" s="280"/>
      <c r="D25" s="281"/>
      <c r="E25" s="421" t="s">
        <v>216</v>
      </c>
      <c r="F25" s="422"/>
      <c r="G25" s="49"/>
      <c r="H25" s="210" t="s">
        <v>3</v>
      </c>
      <c r="I25" s="63"/>
      <c r="J25" s="209" t="s">
        <v>217</v>
      </c>
      <c r="K25" s="63"/>
      <c r="L25" s="209" t="s">
        <v>218</v>
      </c>
      <c r="M25" s="64" t="s">
        <v>115</v>
      </c>
      <c r="N25" s="47"/>
      <c r="O25" s="209" t="s">
        <v>3</v>
      </c>
      <c r="P25" s="48"/>
      <c r="Q25" s="15" t="s">
        <v>217</v>
      </c>
      <c r="R25" s="48"/>
      <c r="S25" s="16" t="s">
        <v>5</v>
      </c>
    </row>
    <row r="26" spans="1:19" ht="24.75" customHeight="1">
      <c r="A26" s="279"/>
      <c r="B26" s="280"/>
      <c r="C26" s="280"/>
      <c r="D26" s="281"/>
      <c r="E26" s="17"/>
      <c r="F26" s="18" t="s">
        <v>219</v>
      </c>
      <c r="G26" s="47"/>
      <c r="H26" s="209" t="s">
        <v>3</v>
      </c>
      <c r="I26" s="47"/>
      <c r="J26" s="54" t="s">
        <v>220</v>
      </c>
      <c r="K26" s="209" t="s">
        <v>120</v>
      </c>
      <c r="L26" s="209"/>
      <c r="M26" s="209"/>
      <c r="N26" s="15"/>
      <c r="O26" s="15"/>
      <c r="P26" s="15"/>
      <c r="Q26" s="15"/>
      <c r="R26" s="15"/>
      <c r="S26" s="16"/>
    </row>
    <row r="27" spans="1:19" ht="24.75" customHeight="1">
      <c r="A27" s="279"/>
      <c r="B27" s="280"/>
      <c r="C27" s="280"/>
      <c r="D27" s="281"/>
      <c r="E27" s="227" t="s">
        <v>261</v>
      </c>
      <c r="F27" s="104"/>
      <c r="G27" s="105"/>
      <c r="H27" s="423"/>
      <c r="I27" s="423"/>
      <c r="J27" s="423"/>
      <c r="K27" s="228" t="s">
        <v>267</v>
      </c>
      <c r="L27" s="107"/>
      <c r="M27" s="106"/>
      <c r="N27" s="98"/>
      <c r="O27" s="108" t="s">
        <v>221</v>
      </c>
      <c r="P27" s="423"/>
      <c r="Q27" s="423"/>
      <c r="R27" s="423"/>
      <c r="S27" s="99" t="s">
        <v>136</v>
      </c>
    </row>
    <row r="28" spans="1:19" ht="24.75" customHeight="1">
      <c r="A28" s="279"/>
      <c r="B28" s="280"/>
      <c r="C28" s="280"/>
      <c r="D28" s="281"/>
      <c r="E28" s="425" t="s">
        <v>256</v>
      </c>
      <c r="F28" s="426"/>
      <c r="G28" s="426"/>
      <c r="H28" s="426"/>
      <c r="I28" s="426"/>
      <c r="J28" s="216"/>
      <c r="K28" s="217" t="s">
        <v>254</v>
      </c>
      <c r="L28" s="218"/>
      <c r="M28" s="218"/>
      <c r="N28" s="218"/>
      <c r="O28" s="218"/>
      <c r="P28" s="218"/>
      <c r="Q28" s="218"/>
      <c r="R28" s="218"/>
      <c r="S28" s="219"/>
    </row>
    <row r="29" spans="1:19" ht="24.75" customHeight="1">
      <c r="A29" s="279"/>
      <c r="B29" s="280"/>
      <c r="C29" s="280"/>
      <c r="D29" s="281"/>
      <c r="E29" s="467" t="s">
        <v>222</v>
      </c>
      <c r="F29" s="468"/>
      <c r="G29" s="89" t="s">
        <v>223</v>
      </c>
      <c r="H29" s="88" t="s">
        <v>116</v>
      </c>
      <c r="I29" s="88" t="s">
        <v>224</v>
      </c>
      <c r="J29" s="90"/>
      <c r="K29" s="90" t="s">
        <v>3</v>
      </c>
      <c r="L29" s="91"/>
      <c r="M29" s="93" t="s">
        <v>225</v>
      </c>
      <c r="N29" s="94" t="s">
        <v>226</v>
      </c>
      <c r="O29" s="92"/>
      <c r="P29" s="90"/>
      <c r="Q29" s="90" t="s">
        <v>3</v>
      </c>
      <c r="R29" s="91"/>
      <c r="S29" s="220" t="s">
        <v>217</v>
      </c>
    </row>
    <row r="30" spans="1:19" ht="24.75" customHeight="1">
      <c r="A30" s="279"/>
      <c r="B30" s="280"/>
      <c r="C30" s="280"/>
      <c r="D30" s="281"/>
      <c r="E30" s="221" t="s">
        <v>255</v>
      </c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3"/>
    </row>
    <row r="31" spans="1:19" ht="24.75" customHeight="1" thickBot="1">
      <c r="A31" s="287"/>
      <c r="B31" s="288"/>
      <c r="C31" s="288"/>
      <c r="D31" s="289"/>
      <c r="E31" s="224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6"/>
    </row>
    <row r="32" spans="1:19" ht="24" customHeight="1" thickBot="1">
      <c r="A32" s="414" t="s">
        <v>227</v>
      </c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  <c r="R32" s="414"/>
      <c r="S32" s="414"/>
    </row>
    <row r="33" spans="1:19" ht="24.75" hidden="1" customHeight="1" outlineLevel="1">
      <c r="A33" s="290" t="s">
        <v>228</v>
      </c>
      <c r="B33" s="291"/>
      <c r="C33" s="291"/>
      <c r="D33" s="292"/>
      <c r="E33" s="58"/>
      <c r="F33" s="59" t="s">
        <v>205</v>
      </c>
      <c r="G33" s="59"/>
      <c r="H33" s="60"/>
      <c r="I33" s="59" t="s">
        <v>206</v>
      </c>
      <c r="J33" s="59"/>
      <c r="K33" s="60"/>
      <c r="L33" s="59" t="s">
        <v>207</v>
      </c>
      <c r="M33" s="59"/>
      <c r="N33" s="60"/>
      <c r="O33" s="59" t="s">
        <v>208</v>
      </c>
      <c r="P33" s="420"/>
      <c r="Q33" s="420"/>
      <c r="R33" s="420"/>
      <c r="S33" s="61" t="s">
        <v>120</v>
      </c>
    </row>
    <row r="34" spans="1:19" ht="24.75" hidden="1" customHeight="1" outlineLevel="1">
      <c r="A34" s="279"/>
      <c r="B34" s="280"/>
      <c r="C34" s="280"/>
      <c r="D34" s="281"/>
      <c r="E34" s="415" t="s">
        <v>209</v>
      </c>
      <c r="F34" s="416"/>
      <c r="G34" s="419"/>
      <c r="H34" s="419"/>
      <c r="I34" s="419"/>
      <c r="J34" s="419"/>
      <c r="K34" s="419"/>
      <c r="L34" s="419"/>
      <c r="M34" s="419"/>
      <c r="N34" s="419"/>
      <c r="O34" s="419"/>
      <c r="P34" s="417" t="s">
        <v>210</v>
      </c>
      <c r="Q34" s="417"/>
      <c r="R34" s="417"/>
      <c r="S34" s="418"/>
    </row>
    <row r="35" spans="1:19" ht="24.75" hidden="1" customHeight="1" outlineLevel="1">
      <c r="A35" s="279"/>
      <c r="B35" s="280"/>
      <c r="C35" s="280"/>
      <c r="D35" s="281"/>
      <c r="E35" s="415" t="s">
        <v>211</v>
      </c>
      <c r="F35" s="416"/>
      <c r="G35" s="419"/>
      <c r="H35" s="419"/>
      <c r="I35" s="419"/>
      <c r="J35" s="419"/>
      <c r="K35" s="419"/>
      <c r="L35" s="419"/>
      <c r="M35" s="419"/>
      <c r="N35" s="419"/>
      <c r="O35" s="419"/>
      <c r="P35" s="417" t="s">
        <v>212</v>
      </c>
      <c r="Q35" s="417"/>
      <c r="R35" s="417"/>
      <c r="S35" s="418"/>
    </row>
    <row r="36" spans="1:19" ht="24.75" hidden="1" customHeight="1" outlineLevel="1">
      <c r="A36" s="279"/>
      <c r="B36" s="280"/>
      <c r="C36" s="280"/>
      <c r="D36" s="281"/>
      <c r="E36" s="415" t="s">
        <v>213</v>
      </c>
      <c r="F36" s="416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513"/>
    </row>
    <row r="37" spans="1:19" ht="24.75" hidden="1" customHeight="1" outlineLevel="1">
      <c r="A37" s="279"/>
      <c r="B37" s="280"/>
      <c r="C37" s="280"/>
      <c r="D37" s="281"/>
      <c r="E37" s="514" t="s">
        <v>214</v>
      </c>
      <c r="F37" s="515"/>
      <c r="G37" s="515"/>
      <c r="H37" s="515"/>
      <c r="I37" s="498"/>
      <c r="J37" s="498"/>
      <c r="K37" s="498"/>
      <c r="L37" s="498"/>
      <c r="M37" s="498"/>
      <c r="N37" s="62" t="s">
        <v>215</v>
      </c>
      <c r="O37" s="516"/>
      <c r="P37" s="516"/>
      <c r="Q37" s="516"/>
      <c r="R37" s="516"/>
      <c r="S37" s="517"/>
    </row>
    <row r="38" spans="1:19" ht="24.75" hidden="1" customHeight="1" outlineLevel="1">
      <c r="A38" s="279"/>
      <c r="B38" s="280"/>
      <c r="C38" s="280"/>
      <c r="D38" s="281"/>
      <c r="E38" s="421" t="s">
        <v>216</v>
      </c>
      <c r="F38" s="422"/>
      <c r="G38" s="49"/>
      <c r="H38" s="210" t="s">
        <v>3</v>
      </c>
      <c r="I38" s="63"/>
      <c r="J38" s="209" t="s">
        <v>217</v>
      </c>
      <c r="K38" s="63"/>
      <c r="L38" s="209" t="s">
        <v>218</v>
      </c>
      <c r="M38" s="64" t="s">
        <v>115</v>
      </c>
      <c r="N38" s="47"/>
      <c r="O38" s="209" t="s">
        <v>3</v>
      </c>
      <c r="P38" s="48"/>
      <c r="Q38" s="15" t="s">
        <v>217</v>
      </c>
      <c r="R38" s="48"/>
      <c r="S38" s="16" t="s">
        <v>5</v>
      </c>
    </row>
    <row r="39" spans="1:19" ht="24.75" hidden="1" customHeight="1" outlineLevel="1">
      <c r="A39" s="279"/>
      <c r="B39" s="280"/>
      <c r="C39" s="280"/>
      <c r="D39" s="281"/>
      <c r="E39" s="17"/>
      <c r="F39" s="18" t="s">
        <v>219</v>
      </c>
      <c r="G39" s="47"/>
      <c r="H39" s="209" t="s">
        <v>3</v>
      </c>
      <c r="I39" s="47"/>
      <c r="J39" s="54" t="s">
        <v>220</v>
      </c>
      <c r="K39" s="209" t="s">
        <v>120</v>
      </c>
      <c r="L39" s="209"/>
      <c r="M39" s="209"/>
      <c r="N39" s="15"/>
      <c r="O39" s="15"/>
      <c r="P39" s="15"/>
      <c r="Q39" s="15"/>
      <c r="R39" s="15"/>
      <c r="S39" s="16"/>
    </row>
    <row r="40" spans="1:19" ht="24.75" hidden="1" customHeight="1" outlineLevel="1">
      <c r="A40" s="279"/>
      <c r="B40" s="280"/>
      <c r="C40" s="280"/>
      <c r="D40" s="281"/>
      <c r="E40" s="227" t="s">
        <v>261</v>
      </c>
      <c r="F40" s="104"/>
      <c r="G40" s="105"/>
      <c r="H40" s="423"/>
      <c r="I40" s="423"/>
      <c r="J40" s="423"/>
      <c r="K40" s="228" t="s">
        <v>267</v>
      </c>
      <c r="L40" s="107"/>
      <c r="M40" s="106"/>
      <c r="N40" s="98"/>
      <c r="O40" s="108" t="s">
        <v>221</v>
      </c>
      <c r="P40" s="424"/>
      <c r="Q40" s="424"/>
      <c r="R40" s="424"/>
      <c r="S40" s="99" t="s">
        <v>136</v>
      </c>
    </row>
    <row r="41" spans="1:19" ht="24.75" hidden="1" customHeight="1" outlineLevel="1">
      <c r="A41" s="279"/>
      <c r="B41" s="280"/>
      <c r="C41" s="280"/>
      <c r="D41" s="281"/>
      <c r="E41" s="425" t="s">
        <v>256</v>
      </c>
      <c r="F41" s="426"/>
      <c r="G41" s="426"/>
      <c r="H41" s="426"/>
      <c r="I41" s="426"/>
      <c r="J41" s="216"/>
      <c r="K41" s="217" t="s">
        <v>254</v>
      </c>
      <c r="L41" s="218"/>
      <c r="M41" s="218"/>
      <c r="N41" s="218"/>
      <c r="O41" s="218"/>
      <c r="P41" s="218"/>
      <c r="Q41" s="218"/>
      <c r="R41" s="218"/>
      <c r="S41" s="219"/>
    </row>
    <row r="42" spans="1:19" ht="24.75" hidden="1" customHeight="1" outlineLevel="1">
      <c r="A42" s="279"/>
      <c r="B42" s="280"/>
      <c r="C42" s="280"/>
      <c r="D42" s="281"/>
      <c r="E42" s="467" t="s">
        <v>222</v>
      </c>
      <c r="F42" s="468"/>
      <c r="G42" s="89" t="s">
        <v>223</v>
      </c>
      <c r="H42" s="88" t="s">
        <v>116</v>
      </c>
      <c r="I42" s="88" t="s">
        <v>224</v>
      </c>
      <c r="J42" s="90"/>
      <c r="K42" s="90" t="s">
        <v>3</v>
      </c>
      <c r="L42" s="91"/>
      <c r="M42" s="93" t="s">
        <v>225</v>
      </c>
      <c r="N42" s="94" t="s">
        <v>226</v>
      </c>
      <c r="O42" s="92"/>
      <c r="P42" s="90"/>
      <c r="Q42" s="90" t="s">
        <v>3</v>
      </c>
      <c r="R42" s="91"/>
      <c r="S42" s="220" t="s">
        <v>217</v>
      </c>
    </row>
    <row r="43" spans="1:19" ht="24.75" hidden="1" customHeight="1" outlineLevel="1">
      <c r="A43" s="279"/>
      <c r="B43" s="280"/>
      <c r="C43" s="280"/>
      <c r="D43" s="281"/>
      <c r="E43" s="221" t="s">
        <v>255</v>
      </c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3"/>
    </row>
    <row r="44" spans="1:19" ht="24.75" hidden="1" customHeight="1" outlineLevel="1" thickBot="1">
      <c r="A44" s="287"/>
      <c r="B44" s="288"/>
      <c r="C44" s="288"/>
      <c r="D44" s="289"/>
      <c r="E44" s="224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6"/>
    </row>
    <row r="45" spans="1:19" ht="24.75" customHeight="1" collapsed="1" thickBot="1">
      <c r="A45" s="414" t="s">
        <v>229</v>
      </c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  <c r="R45" s="414"/>
      <c r="S45" s="414"/>
    </row>
    <row r="46" spans="1:19" ht="24" hidden="1" customHeight="1" outlineLevel="1">
      <c r="A46" s="290" t="s">
        <v>230</v>
      </c>
      <c r="B46" s="291"/>
      <c r="C46" s="291"/>
      <c r="D46" s="292"/>
      <c r="E46" s="58"/>
      <c r="F46" s="59" t="s">
        <v>205</v>
      </c>
      <c r="G46" s="59"/>
      <c r="H46" s="60"/>
      <c r="I46" s="59" t="s">
        <v>206</v>
      </c>
      <c r="J46" s="59"/>
      <c r="K46" s="60"/>
      <c r="L46" s="59" t="s">
        <v>207</v>
      </c>
      <c r="M46" s="59"/>
      <c r="N46" s="60"/>
      <c r="O46" s="59" t="s">
        <v>208</v>
      </c>
      <c r="P46" s="420"/>
      <c r="Q46" s="420"/>
      <c r="R46" s="420"/>
      <c r="S46" s="61" t="s">
        <v>120</v>
      </c>
    </row>
    <row r="47" spans="1:19" ht="24.75" hidden="1" customHeight="1" outlineLevel="1">
      <c r="A47" s="279"/>
      <c r="B47" s="280"/>
      <c r="C47" s="280"/>
      <c r="D47" s="281"/>
      <c r="E47" s="415" t="s">
        <v>209</v>
      </c>
      <c r="F47" s="416"/>
      <c r="G47" s="419"/>
      <c r="H47" s="419"/>
      <c r="I47" s="419"/>
      <c r="J47" s="419"/>
      <c r="K47" s="419"/>
      <c r="L47" s="419"/>
      <c r="M47" s="419"/>
      <c r="N47" s="419"/>
      <c r="O47" s="419"/>
      <c r="P47" s="417" t="s">
        <v>210</v>
      </c>
      <c r="Q47" s="417"/>
      <c r="R47" s="417"/>
      <c r="S47" s="418"/>
    </row>
    <row r="48" spans="1:19" ht="24.75" hidden="1" customHeight="1" outlineLevel="1">
      <c r="A48" s="279"/>
      <c r="B48" s="280"/>
      <c r="C48" s="280"/>
      <c r="D48" s="281"/>
      <c r="E48" s="415" t="s">
        <v>211</v>
      </c>
      <c r="F48" s="416"/>
      <c r="G48" s="419"/>
      <c r="H48" s="419"/>
      <c r="I48" s="419"/>
      <c r="J48" s="419"/>
      <c r="K48" s="419"/>
      <c r="L48" s="419"/>
      <c r="M48" s="419"/>
      <c r="N48" s="419"/>
      <c r="O48" s="419"/>
      <c r="P48" s="417" t="s">
        <v>212</v>
      </c>
      <c r="Q48" s="417"/>
      <c r="R48" s="417"/>
      <c r="S48" s="418"/>
    </row>
    <row r="49" spans="1:19" ht="24.75" hidden="1" customHeight="1" outlineLevel="1">
      <c r="A49" s="279"/>
      <c r="B49" s="280"/>
      <c r="C49" s="280"/>
      <c r="D49" s="281"/>
      <c r="E49" s="415" t="s">
        <v>213</v>
      </c>
      <c r="F49" s="416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513"/>
    </row>
    <row r="50" spans="1:19" ht="24.75" hidden="1" customHeight="1" outlineLevel="1">
      <c r="A50" s="279"/>
      <c r="B50" s="280"/>
      <c r="C50" s="280"/>
      <c r="D50" s="281"/>
      <c r="E50" s="514" t="s">
        <v>214</v>
      </c>
      <c r="F50" s="515"/>
      <c r="G50" s="515"/>
      <c r="H50" s="515"/>
      <c r="I50" s="498"/>
      <c r="J50" s="498"/>
      <c r="K50" s="498"/>
      <c r="L50" s="498"/>
      <c r="M50" s="498"/>
      <c r="N50" s="62" t="s">
        <v>215</v>
      </c>
      <c r="O50" s="516"/>
      <c r="P50" s="516"/>
      <c r="Q50" s="516"/>
      <c r="R50" s="516"/>
      <c r="S50" s="517"/>
    </row>
    <row r="51" spans="1:19" ht="24.75" hidden="1" customHeight="1" outlineLevel="1">
      <c r="A51" s="279"/>
      <c r="B51" s="280"/>
      <c r="C51" s="280"/>
      <c r="D51" s="281"/>
      <c r="E51" s="421" t="s">
        <v>216</v>
      </c>
      <c r="F51" s="422"/>
      <c r="G51" s="49"/>
      <c r="H51" s="210" t="s">
        <v>3</v>
      </c>
      <c r="I51" s="63"/>
      <c r="J51" s="209" t="s">
        <v>217</v>
      </c>
      <c r="K51" s="63"/>
      <c r="L51" s="209" t="s">
        <v>218</v>
      </c>
      <c r="M51" s="64" t="s">
        <v>115</v>
      </c>
      <c r="N51" s="47"/>
      <c r="O51" s="209" t="s">
        <v>3</v>
      </c>
      <c r="P51" s="48"/>
      <c r="Q51" s="15" t="s">
        <v>217</v>
      </c>
      <c r="R51" s="48"/>
      <c r="S51" s="16" t="s">
        <v>5</v>
      </c>
    </row>
    <row r="52" spans="1:19" ht="24.75" hidden="1" customHeight="1" outlineLevel="1">
      <c r="A52" s="279"/>
      <c r="B52" s="280"/>
      <c r="C52" s="280"/>
      <c r="D52" s="281"/>
      <c r="E52" s="17"/>
      <c r="F52" s="18" t="s">
        <v>219</v>
      </c>
      <c r="G52" s="47"/>
      <c r="H52" s="209" t="s">
        <v>3</v>
      </c>
      <c r="I52" s="47"/>
      <c r="J52" s="54" t="s">
        <v>220</v>
      </c>
      <c r="K52" s="209" t="s">
        <v>120</v>
      </c>
      <c r="L52" s="209"/>
      <c r="M52" s="209"/>
      <c r="N52" s="15"/>
      <c r="O52" s="15"/>
      <c r="P52" s="15"/>
      <c r="Q52" s="15"/>
      <c r="R52" s="15"/>
      <c r="S52" s="16"/>
    </row>
    <row r="53" spans="1:19" ht="24.75" hidden="1" customHeight="1" outlineLevel="1">
      <c r="A53" s="279"/>
      <c r="B53" s="280"/>
      <c r="C53" s="280"/>
      <c r="D53" s="281"/>
      <c r="E53" s="227" t="s">
        <v>261</v>
      </c>
      <c r="F53" s="104"/>
      <c r="G53" s="105"/>
      <c r="H53" s="423"/>
      <c r="I53" s="423"/>
      <c r="J53" s="423"/>
      <c r="K53" s="228" t="s">
        <v>267</v>
      </c>
      <c r="L53" s="107"/>
      <c r="M53" s="106"/>
      <c r="N53" s="98"/>
      <c r="O53" s="108" t="s">
        <v>221</v>
      </c>
      <c r="P53" s="424"/>
      <c r="Q53" s="424"/>
      <c r="R53" s="424"/>
      <c r="S53" s="99" t="s">
        <v>136</v>
      </c>
    </row>
    <row r="54" spans="1:19" ht="24.75" hidden="1" customHeight="1" outlineLevel="1">
      <c r="A54" s="279"/>
      <c r="B54" s="280"/>
      <c r="C54" s="280"/>
      <c r="D54" s="281"/>
      <c r="E54" s="425" t="s">
        <v>256</v>
      </c>
      <c r="F54" s="426"/>
      <c r="G54" s="426"/>
      <c r="H54" s="426"/>
      <c r="I54" s="426"/>
      <c r="J54" s="216"/>
      <c r="K54" s="217" t="s">
        <v>254</v>
      </c>
      <c r="L54" s="218"/>
      <c r="M54" s="218"/>
      <c r="N54" s="218"/>
      <c r="O54" s="218"/>
      <c r="P54" s="218"/>
      <c r="Q54" s="218"/>
      <c r="R54" s="218"/>
      <c r="S54" s="219"/>
    </row>
    <row r="55" spans="1:19" ht="24.75" hidden="1" customHeight="1" outlineLevel="1">
      <c r="A55" s="279"/>
      <c r="B55" s="280"/>
      <c r="C55" s="280"/>
      <c r="D55" s="281"/>
      <c r="E55" s="467" t="s">
        <v>222</v>
      </c>
      <c r="F55" s="468"/>
      <c r="G55" s="89" t="s">
        <v>223</v>
      </c>
      <c r="H55" s="88" t="s">
        <v>116</v>
      </c>
      <c r="I55" s="88" t="s">
        <v>224</v>
      </c>
      <c r="J55" s="90"/>
      <c r="K55" s="90" t="s">
        <v>3</v>
      </c>
      <c r="L55" s="91"/>
      <c r="M55" s="93" t="s">
        <v>225</v>
      </c>
      <c r="N55" s="94" t="s">
        <v>226</v>
      </c>
      <c r="O55" s="92"/>
      <c r="P55" s="90"/>
      <c r="Q55" s="90" t="s">
        <v>3</v>
      </c>
      <c r="R55" s="91"/>
      <c r="S55" s="220" t="s">
        <v>217</v>
      </c>
    </row>
    <row r="56" spans="1:19" ht="24.75" hidden="1" customHeight="1" outlineLevel="1">
      <c r="A56" s="279"/>
      <c r="B56" s="280"/>
      <c r="C56" s="280"/>
      <c r="D56" s="281"/>
      <c r="E56" s="221" t="s">
        <v>255</v>
      </c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3"/>
    </row>
    <row r="57" spans="1:19" ht="24.5" hidden="1" customHeight="1" outlineLevel="1" thickBot="1">
      <c r="A57" s="287"/>
      <c r="B57" s="288"/>
      <c r="C57" s="288"/>
      <c r="D57" s="289"/>
      <c r="E57" s="224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6"/>
    </row>
    <row r="58" spans="1:19" ht="24.75" customHeight="1" collapsed="1" thickBot="1">
      <c r="A58" s="414" t="s">
        <v>231</v>
      </c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  <c r="R58" s="414"/>
      <c r="S58" s="414"/>
    </row>
    <row r="59" spans="1:19" ht="24.75" hidden="1" customHeight="1" outlineLevel="1">
      <c r="A59" s="290" t="s">
        <v>232</v>
      </c>
      <c r="B59" s="291"/>
      <c r="C59" s="291"/>
      <c r="D59" s="292"/>
      <c r="E59" s="58"/>
      <c r="F59" s="59" t="s">
        <v>205</v>
      </c>
      <c r="G59" s="59"/>
      <c r="H59" s="60"/>
      <c r="I59" s="59" t="s">
        <v>206</v>
      </c>
      <c r="J59" s="59"/>
      <c r="K59" s="60"/>
      <c r="L59" s="59" t="s">
        <v>207</v>
      </c>
      <c r="M59" s="59"/>
      <c r="N59" s="60"/>
      <c r="O59" s="59" t="s">
        <v>208</v>
      </c>
      <c r="P59" s="420"/>
      <c r="Q59" s="420"/>
      <c r="R59" s="420"/>
      <c r="S59" s="61" t="s">
        <v>120</v>
      </c>
    </row>
    <row r="60" spans="1:19" ht="24" hidden="1" customHeight="1" outlineLevel="1">
      <c r="A60" s="279"/>
      <c r="B60" s="280"/>
      <c r="C60" s="280"/>
      <c r="D60" s="281"/>
      <c r="E60" s="415" t="s">
        <v>209</v>
      </c>
      <c r="F60" s="416"/>
      <c r="G60" s="419"/>
      <c r="H60" s="419"/>
      <c r="I60" s="419"/>
      <c r="J60" s="419"/>
      <c r="K60" s="419"/>
      <c r="L60" s="419"/>
      <c r="M60" s="419"/>
      <c r="N60" s="419"/>
      <c r="O60" s="419"/>
      <c r="P60" s="417" t="s">
        <v>210</v>
      </c>
      <c r="Q60" s="417"/>
      <c r="R60" s="417"/>
      <c r="S60" s="418"/>
    </row>
    <row r="61" spans="1:19" ht="24.75" hidden="1" customHeight="1" outlineLevel="1">
      <c r="A61" s="279"/>
      <c r="B61" s="280"/>
      <c r="C61" s="280"/>
      <c r="D61" s="281"/>
      <c r="E61" s="415" t="s">
        <v>211</v>
      </c>
      <c r="F61" s="416"/>
      <c r="G61" s="419"/>
      <c r="H61" s="419"/>
      <c r="I61" s="419"/>
      <c r="J61" s="419"/>
      <c r="K61" s="419"/>
      <c r="L61" s="419"/>
      <c r="M61" s="419"/>
      <c r="N61" s="419"/>
      <c r="O61" s="419"/>
      <c r="P61" s="417" t="s">
        <v>212</v>
      </c>
      <c r="Q61" s="417"/>
      <c r="R61" s="417"/>
      <c r="S61" s="418"/>
    </row>
    <row r="62" spans="1:19" ht="24.75" hidden="1" customHeight="1" outlineLevel="1">
      <c r="A62" s="279"/>
      <c r="B62" s="280"/>
      <c r="C62" s="280"/>
      <c r="D62" s="281"/>
      <c r="E62" s="415" t="s">
        <v>213</v>
      </c>
      <c r="F62" s="416"/>
      <c r="G62" s="419"/>
      <c r="H62" s="419"/>
      <c r="I62" s="419"/>
      <c r="J62" s="419"/>
      <c r="K62" s="419"/>
      <c r="L62" s="419"/>
      <c r="M62" s="419"/>
      <c r="N62" s="419"/>
      <c r="O62" s="419"/>
      <c r="P62" s="419"/>
      <c r="Q62" s="419"/>
      <c r="R62" s="419"/>
      <c r="S62" s="513"/>
    </row>
    <row r="63" spans="1:19" ht="24.75" hidden="1" customHeight="1" outlineLevel="1">
      <c r="A63" s="279"/>
      <c r="B63" s="280"/>
      <c r="C63" s="280"/>
      <c r="D63" s="281"/>
      <c r="E63" s="514" t="s">
        <v>214</v>
      </c>
      <c r="F63" s="515"/>
      <c r="G63" s="515"/>
      <c r="H63" s="515"/>
      <c r="I63" s="498"/>
      <c r="J63" s="498"/>
      <c r="K63" s="498"/>
      <c r="L63" s="498"/>
      <c r="M63" s="498"/>
      <c r="N63" s="62" t="s">
        <v>215</v>
      </c>
      <c r="O63" s="516"/>
      <c r="P63" s="516"/>
      <c r="Q63" s="516"/>
      <c r="R63" s="516"/>
      <c r="S63" s="517"/>
    </row>
    <row r="64" spans="1:19" ht="24.75" hidden="1" customHeight="1" outlineLevel="1">
      <c r="A64" s="279"/>
      <c r="B64" s="280"/>
      <c r="C64" s="280"/>
      <c r="D64" s="281"/>
      <c r="E64" s="421" t="s">
        <v>216</v>
      </c>
      <c r="F64" s="422"/>
      <c r="G64" s="49"/>
      <c r="H64" s="210" t="s">
        <v>3</v>
      </c>
      <c r="I64" s="63"/>
      <c r="J64" s="209" t="s">
        <v>217</v>
      </c>
      <c r="K64" s="63"/>
      <c r="L64" s="209" t="s">
        <v>218</v>
      </c>
      <c r="M64" s="64" t="s">
        <v>115</v>
      </c>
      <c r="N64" s="47"/>
      <c r="O64" s="209" t="s">
        <v>3</v>
      </c>
      <c r="P64" s="48"/>
      <c r="Q64" s="15" t="s">
        <v>217</v>
      </c>
      <c r="R64" s="48"/>
      <c r="S64" s="16" t="s">
        <v>5</v>
      </c>
    </row>
    <row r="65" spans="1:19" ht="24.75" hidden="1" customHeight="1" outlineLevel="1">
      <c r="A65" s="279"/>
      <c r="B65" s="280"/>
      <c r="C65" s="280"/>
      <c r="D65" s="281"/>
      <c r="E65" s="17"/>
      <c r="F65" s="18" t="s">
        <v>219</v>
      </c>
      <c r="G65" s="47"/>
      <c r="H65" s="209" t="s">
        <v>3</v>
      </c>
      <c r="I65" s="47"/>
      <c r="J65" s="54" t="s">
        <v>220</v>
      </c>
      <c r="K65" s="209" t="s">
        <v>120</v>
      </c>
      <c r="L65" s="209"/>
      <c r="M65" s="209"/>
      <c r="N65" s="15"/>
      <c r="O65" s="15"/>
      <c r="P65" s="15"/>
      <c r="Q65" s="15"/>
      <c r="R65" s="15"/>
      <c r="S65" s="16"/>
    </row>
    <row r="66" spans="1:19" ht="24.75" hidden="1" customHeight="1" outlineLevel="1">
      <c r="A66" s="279"/>
      <c r="B66" s="280"/>
      <c r="C66" s="280"/>
      <c r="D66" s="281"/>
      <c r="E66" s="227" t="s">
        <v>261</v>
      </c>
      <c r="F66" s="104"/>
      <c r="G66" s="105"/>
      <c r="H66" s="423"/>
      <c r="I66" s="423"/>
      <c r="J66" s="423"/>
      <c r="K66" s="228" t="s">
        <v>267</v>
      </c>
      <c r="L66" s="107"/>
      <c r="M66" s="106"/>
      <c r="N66" s="98"/>
      <c r="O66" s="108" t="s">
        <v>221</v>
      </c>
      <c r="P66" s="424"/>
      <c r="Q66" s="424"/>
      <c r="R66" s="424"/>
      <c r="S66" s="99" t="s">
        <v>136</v>
      </c>
    </row>
    <row r="67" spans="1:19" ht="24.75" hidden="1" customHeight="1" outlineLevel="1">
      <c r="A67" s="279"/>
      <c r="B67" s="280"/>
      <c r="C67" s="280"/>
      <c r="D67" s="281"/>
      <c r="E67" s="425" t="s">
        <v>256</v>
      </c>
      <c r="F67" s="426"/>
      <c r="G67" s="426"/>
      <c r="H67" s="426"/>
      <c r="I67" s="426"/>
      <c r="J67" s="216"/>
      <c r="K67" s="217" t="s">
        <v>254</v>
      </c>
      <c r="L67" s="218"/>
      <c r="M67" s="218"/>
      <c r="N67" s="218"/>
      <c r="O67" s="218"/>
      <c r="P67" s="218"/>
      <c r="Q67" s="218"/>
      <c r="R67" s="218"/>
      <c r="S67" s="219"/>
    </row>
    <row r="68" spans="1:19" ht="24.75" hidden="1" customHeight="1" outlineLevel="1">
      <c r="A68" s="279"/>
      <c r="B68" s="280"/>
      <c r="C68" s="280"/>
      <c r="D68" s="281"/>
      <c r="E68" s="467" t="s">
        <v>222</v>
      </c>
      <c r="F68" s="468"/>
      <c r="G68" s="89" t="s">
        <v>223</v>
      </c>
      <c r="H68" s="88" t="s">
        <v>116</v>
      </c>
      <c r="I68" s="88" t="s">
        <v>224</v>
      </c>
      <c r="J68" s="90"/>
      <c r="K68" s="90" t="s">
        <v>3</v>
      </c>
      <c r="L68" s="91"/>
      <c r="M68" s="93" t="s">
        <v>225</v>
      </c>
      <c r="N68" s="94" t="s">
        <v>226</v>
      </c>
      <c r="O68" s="92"/>
      <c r="P68" s="90"/>
      <c r="Q68" s="90" t="s">
        <v>3</v>
      </c>
      <c r="R68" s="91"/>
      <c r="S68" s="220" t="s">
        <v>217</v>
      </c>
    </row>
    <row r="69" spans="1:19" ht="24.75" hidden="1" customHeight="1" outlineLevel="1">
      <c r="A69" s="279"/>
      <c r="B69" s="280"/>
      <c r="C69" s="280"/>
      <c r="D69" s="281"/>
      <c r="E69" s="221" t="s">
        <v>255</v>
      </c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3"/>
    </row>
    <row r="70" spans="1:19" ht="24.75" hidden="1" customHeight="1" outlineLevel="1" thickBot="1">
      <c r="A70" s="287"/>
      <c r="B70" s="288"/>
      <c r="C70" s="288"/>
      <c r="D70" s="289"/>
      <c r="E70" s="224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6"/>
    </row>
    <row r="71" spans="1:19" ht="24.75" customHeight="1" collapsed="1" thickBot="1">
      <c r="A71" s="414" t="s">
        <v>233</v>
      </c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  <c r="R71" s="414"/>
      <c r="S71" s="414"/>
    </row>
    <row r="72" spans="1:19" ht="24.75" hidden="1" customHeight="1" outlineLevel="1">
      <c r="A72" s="290" t="s">
        <v>234</v>
      </c>
      <c r="B72" s="291"/>
      <c r="C72" s="291"/>
      <c r="D72" s="292"/>
      <c r="E72" s="58"/>
      <c r="F72" s="59" t="s">
        <v>205</v>
      </c>
      <c r="G72" s="59"/>
      <c r="H72" s="60"/>
      <c r="I72" s="59" t="s">
        <v>206</v>
      </c>
      <c r="J72" s="59"/>
      <c r="K72" s="60"/>
      <c r="L72" s="59" t="s">
        <v>207</v>
      </c>
      <c r="M72" s="59"/>
      <c r="N72" s="60"/>
      <c r="O72" s="59" t="s">
        <v>208</v>
      </c>
      <c r="P72" s="420"/>
      <c r="Q72" s="420"/>
      <c r="R72" s="420"/>
      <c r="S72" s="61" t="s">
        <v>120</v>
      </c>
    </row>
    <row r="73" spans="1:19" ht="24.75" hidden="1" customHeight="1" outlineLevel="1">
      <c r="A73" s="279"/>
      <c r="B73" s="280"/>
      <c r="C73" s="280"/>
      <c r="D73" s="281"/>
      <c r="E73" s="415" t="s">
        <v>209</v>
      </c>
      <c r="F73" s="416"/>
      <c r="G73" s="419"/>
      <c r="H73" s="419"/>
      <c r="I73" s="419"/>
      <c r="J73" s="419"/>
      <c r="K73" s="419"/>
      <c r="L73" s="419"/>
      <c r="M73" s="419"/>
      <c r="N73" s="419"/>
      <c r="O73" s="419"/>
      <c r="P73" s="417" t="s">
        <v>210</v>
      </c>
      <c r="Q73" s="417"/>
      <c r="R73" s="417"/>
      <c r="S73" s="418"/>
    </row>
    <row r="74" spans="1:19" ht="26.5" hidden="1" customHeight="1" outlineLevel="1">
      <c r="A74" s="279"/>
      <c r="B74" s="280"/>
      <c r="C74" s="280"/>
      <c r="D74" s="281"/>
      <c r="E74" s="415" t="s">
        <v>211</v>
      </c>
      <c r="F74" s="416"/>
      <c r="G74" s="419"/>
      <c r="H74" s="419"/>
      <c r="I74" s="419"/>
      <c r="J74" s="419"/>
      <c r="K74" s="419"/>
      <c r="L74" s="419"/>
      <c r="M74" s="419"/>
      <c r="N74" s="419"/>
      <c r="O74" s="419"/>
      <c r="P74" s="417" t="s">
        <v>212</v>
      </c>
      <c r="Q74" s="417"/>
      <c r="R74" s="417"/>
      <c r="S74" s="418"/>
    </row>
    <row r="75" spans="1:19" ht="24.75" hidden="1" customHeight="1" outlineLevel="1">
      <c r="A75" s="279"/>
      <c r="B75" s="280"/>
      <c r="C75" s="280"/>
      <c r="D75" s="281"/>
      <c r="E75" s="415" t="s">
        <v>213</v>
      </c>
      <c r="F75" s="416"/>
      <c r="G75" s="419"/>
      <c r="H75" s="419"/>
      <c r="I75" s="419"/>
      <c r="J75" s="419"/>
      <c r="K75" s="419"/>
      <c r="L75" s="419"/>
      <c r="M75" s="419"/>
      <c r="N75" s="419"/>
      <c r="O75" s="419"/>
      <c r="P75" s="419"/>
      <c r="Q75" s="419"/>
      <c r="R75" s="419"/>
      <c r="S75" s="513"/>
    </row>
    <row r="76" spans="1:19" ht="24.75" hidden="1" customHeight="1" outlineLevel="1">
      <c r="A76" s="279"/>
      <c r="B76" s="280"/>
      <c r="C76" s="280"/>
      <c r="D76" s="281"/>
      <c r="E76" s="514" t="s">
        <v>214</v>
      </c>
      <c r="F76" s="515"/>
      <c r="G76" s="515"/>
      <c r="H76" s="515"/>
      <c r="I76" s="498"/>
      <c r="J76" s="498"/>
      <c r="K76" s="498"/>
      <c r="L76" s="498"/>
      <c r="M76" s="498"/>
      <c r="N76" s="62" t="s">
        <v>215</v>
      </c>
      <c r="O76" s="516"/>
      <c r="P76" s="516"/>
      <c r="Q76" s="516"/>
      <c r="R76" s="516"/>
      <c r="S76" s="517"/>
    </row>
    <row r="77" spans="1:19" ht="24.75" hidden="1" customHeight="1" outlineLevel="1">
      <c r="A77" s="279"/>
      <c r="B77" s="280"/>
      <c r="C77" s="280"/>
      <c r="D77" s="281"/>
      <c r="E77" s="421" t="s">
        <v>216</v>
      </c>
      <c r="F77" s="422"/>
      <c r="G77" s="49"/>
      <c r="H77" s="210" t="s">
        <v>3</v>
      </c>
      <c r="I77" s="63"/>
      <c r="J77" s="209" t="s">
        <v>217</v>
      </c>
      <c r="K77" s="63"/>
      <c r="L77" s="209" t="s">
        <v>218</v>
      </c>
      <c r="M77" s="64" t="s">
        <v>115</v>
      </c>
      <c r="N77" s="47"/>
      <c r="O77" s="209" t="s">
        <v>3</v>
      </c>
      <c r="P77" s="48"/>
      <c r="Q77" s="15" t="s">
        <v>217</v>
      </c>
      <c r="R77" s="48"/>
      <c r="S77" s="16" t="s">
        <v>5</v>
      </c>
    </row>
    <row r="78" spans="1:19" ht="24.75" hidden="1" customHeight="1" outlineLevel="1">
      <c r="A78" s="279"/>
      <c r="B78" s="280"/>
      <c r="C78" s="280"/>
      <c r="D78" s="281"/>
      <c r="E78" s="17"/>
      <c r="F78" s="18" t="s">
        <v>219</v>
      </c>
      <c r="G78" s="47"/>
      <c r="H78" s="209" t="s">
        <v>3</v>
      </c>
      <c r="I78" s="47"/>
      <c r="J78" s="54" t="s">
        <v>220</v>
      </c>
      <c r="K78" s="209" t="s">
        <v>120</v>
      </c>
      <c r="L78" s="209"/>
      <c r="M78" s="209"/>
      <c r="N78" s="15"/>
      <c r="O78" s="15"/>
      <c r="P78" s="15"/>
      <c r="Q78" s="15"/>
      <c r="R78" s="15"/>
      <c r="S78" s="16"/>
    </row>
    <row r="79" spans="1:19" ht="24.75" hidden="1" customHeight="1" outlineLevel="1">
      <c r="A79" s="279"/>
      <c r="B79" s="280"/>
      <c r="C79" s="280"/>
      <c r="D79" s="281"/>
      <c r="E79" s="227" t="s">
        <v>261</v>
      </c>
      <c r="F79" s="104"/>
      <c r="G79" s="105"/>
      <c r="H79" s="423"/>
      <c r="I79" s="423"/>
      <c r="J79" s="423"/>
      <c r="K79" s="228" t="s">
        <v>267</v>
      </c>
      <c r="L79" s="107"/>
      <c r="M79" s="106"/>
      <c r="N79" s="98"/>
      <c r="O79" s="108" t="s">
        <v>221</v>
      </c>
      <c r="P79" s="424"/>
      <c r="Q79" s="424"/>
      <c r="R79" s="424"/>
      <c r="S79" s="99" t="s">
        <v>136</v>
      </c>
    </row>
    <row r="80" spans="1:19" ht="24.75" hidden="1" customHeight="1" outlineLevel="1">
      <c r="A80" s="279"/>
      <c r="B80" s="280"/>
      <c r="C80" s="280"/>
      <c r="D80" s="281"/>
      <c r="E80" s="425" t="s">
        <v>256</v>
      </c>
      <c r="F80" s="426"/>
      <c r="G80" s="426"/>
      <c r="H80" s="426"/>
      <c r="I80" s="426"/>
      <c r="J80" s="216"/>
      <c r="K80" s="217" t="s">
        <v>254</v>
      </c>
      <c r="L80" s="218"/>
      <c r="M80" s="218"/>
      <c r="N80" s="218"/>
      <c r="O80" s="218"/>
      <c r="P80" s="218"/>
      <c r="Q80" s="218"/>
      <c r="R80" s="218"/>
      <c r="S80" s="219"/>
    </row>
    <row r="81" spans="1:25" ht="24.75" hidden="1" customHeight="1" outlineLevel="1">
      <c r="A81" s="279"/>
      <c r="B81" s="280"/>
      <c r="C81" s="280"/>
      <c r="D81" s="281"/>
      <c r="E81" s="467" t="s">
        <v>222</v>
      </c>
      <c r="F81" s="468"/>
      <c r="G81" s="89" t="s">
        <v>223</v>
      </c>
      <c r="H81" s="88" t="s">
        <v>116</v>
      </c>
      <c r="I81" s="88" t="s">
        <v>224</v>
      </c>
      <c r="J81" s="90"/>
      <c r="K81" s="90" t="s">
        <v>3</v>
      </c>
      <c r="L81" s="91"/>
      <c r="M81" s="93" t="s">
        <v>225</v>
      </c>
      <c r="N81" s="94" t="s">
        <v>226</v>
      </c>
      <c r="O81" s="92"/>
      <c r="P81" s="90"/>
      <c r="Q81" s="90" t="s">
        <v>3</v>
      </c>
      <c r="R81" s="91"/>
      <c r="S81" s="220" t="s">
        <v>217</v>
      </c>
    </row>
    <row r="82" spans="1:25" ht="24.75" hidden="1" customHeight="1" outlineLevel="1">
      <c r="A82" s="279"/>
      <c r="B82" s="280"/>
      <c r="C82" s="280"/>
      <c r="D82" s="281"/>
      <c r="E82" s="221" t="s">
        <v>255</v>
      </c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3"/>
    </row>
    <row r="83" spans="1:25" ht="24.75" hidden="1" customHeight="1" outlineLevel="1" thickBot="1">
      <c r="A83" s="427"/>
      <c r="B83" s="428"/>
      <c r="C83" s="428"/>
      <c r="D83" s="429"/>
      <c r="E83" s="224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6"/>
    </row>
    <row r="84" spans="1:25" ht="24.75" customHeight="1" collapsed="1" thickTop="1" thickBot="1">
      <c r="A84" s="440" t="s">
        <v>235</v>
      </c>
      <c r="B84" s="441"/>
      <c r="C84" s="441"/>
      <c r="D84" s="442"/>
      <c r="E84" s="443"/>
      <c r="F84" s="444"/>
      <c r="G84" s="445">
        <f>P27+P40+P53+P66+P79</f>
        <v>0</v>
      </c>
      <c r="H84" s="445"/>
      <c r="I84" s="445"/>
      <c r="J84" s="31" t="s">
        <v>136</v>
      </c>
      <c r="K84" s="31"/>
      <c r="L84" s="31"/>
      <c r="M84" s="32"/>
      <c r="N84" s="53"/>
      <c r="O84" s="53"/>
      <c r="P84" s="53"/>
      <c r="Q84" s="65"/>
      <c r="R84" s="446"/>
      <c r="S84" s="447"/>
    </row>
    <row r="85" spans="1:25" ht="24.75" customHeight="1" thickBot="1">
      <c r="A85" s="214">
        <v>2026</v>
      </c>
      <c r="B85" s="439" t="s">
        <v>236</v>
      </c>
      <c r="C85" s="439"/>
      <c r="D85" s="439"/>
      <c r="E85" s="439"/>
      <c r="F85" s="439"/>
      <c r="G85" s="439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25" ht="24.75" customHeight="1">
      <c r="A86" s="215">
        <f>A85</f>
        <v>2026</v>
      </c>
      <c r="B86" s="450" t="s">
        <v>237</v>
      </c>
      <c r="C86" s="450"/>
      <c r="D86" s="451"/>
      <c r="E86" s="448" t="str">
        <f>IF(T90+1=1,"",T90+1)</f>
        <v/>
      </c>
      <c r="F86" s="449"/>
      <c r="G86" s="20" t="s">
        <v>220</v>
      </c>
      <c r="H86" s="20"/>
      <c r="I86" s="229" t="s">
        <v>238</v>
      </c>
      <c r="J86" s="21"/>
      <c r="K86" s="21"/>
      <c r="L86" s="21"/>
      <c r="M86" s="21"/>
      <c r="N86" s="21"/>
      <c r="O86" s="21"/>
      <c r="P86" s="21"/>
      <c r="Q86" s="21"/>
      <c r="R86" s="21"/>
      <c r="S86" s="22"/>
    </row>
    <row r="87" spans="1:25" ht="24.75" customHeight="1">
      <c r="A87" s="455" t="s">
        <v>239</v>
      </c>
      <c r="B87" s="456"/>
      <c r="C87" s="456"/>
      <c r="D87" s="457"/>
      <c r="E87" s="66" t="s">
        <v>240</v>
      </c>
      <c r="F87" s="464" t="e">
        <f>F89</f>
        <v>#N/A</v>
      </c>
      <c r="G87" s="464"/>
      <c r="H87" s="464"/>
      <c r="I87" s="466" t="s">
        <v>241</v>
      </c>
      <c r="J87" s="466"/>
      <c r="K87" s="452" t="s">
        <v>242</v>
      </c>
      <c r="L87" s="452"/>
      <c r="M87" s="452"/>
      <c r="N87" s="452"/>
      <c r="O87" s="452"/>
      <c r="P87" s="452"/>
      <c r="Q87" s="452"/>
      <c r="R87" s="453">
        <f>研究教員!K36</f>
        <v>0</v>
      </c>
      <c r="S87" s="454"/>
    </row>
    <row r="88" spans="1:25" ht="24.75" customHeight="1">
      <c r="A88" s="458"/>
      <c r="B88" s="459"/>
      <c r="C88" s="459"/>
      <c r="D88" s="460"/>
      <c r="E88" s="67" t="s">
        <v>11</v>
      </c>
      <c r="F88" s="464" t="e">
        <f>研究教員!Q36</f>
        <v>#N/A</v>
      </c>
      <c r="G88" s="464"/>
      <c r="H88" s="464"/>
      <c r="I88" s="465" t="s">
        <v>136</v>
      </c>
      <c r="J88" s="465"/>
      <c r="K88" s="23"/>
      <c r="L88" s="23"/>
      <c r="M88" s="23"/>
      <c r="N88" s="68"/>
      <c r="O88" s="68"/>
      <c r="P88" s="68"/>
      <c r="Q88" s="23"/>
      <c r="R88" s="23"/>
      <c r="S88" s="69"/>
    </row>
    <row r="89" spans="1:25" s="41" customFormat="1" ht="24.75" customHeight="1">
      <c r="A89" s="461"/>
      <c r="B89" s="462"/>
      <c r="C89" s="462"/>
      <c r="D89" s="463"/>
      <c r="E89" s="70" t="s">
        <v>243</v>
      </c>
      <c r="F89" s="464" t="e">
        <f>F88*E86</f>
        <v>#N/A</v>
      </c>
      <c r="G89" s="464"/>
      <c r="H89" s="464"/>
      <c r="I89" s="62" t="s">
        <v>244</v>
      </c>
      <c r="J89" s="54"/>
      <c r="K89" s="54"/>
      <c r="L89" s="54"/>
      <c r="M89" s="54"/>
      <c r="N89" s="54"/>
      <c r="O89" s="54"/>
      <c r="P89" s="54"/>
      <c r="Q89" s="54"/>
      <c r="R89" s="54"/>
      <c r="S89" s="71"/>
      <c r="T89" s="40"/>
      <c r="U89" s="40"/>
      <c r="V89" s="40"/>
      <c r="W89" s="40"/>
    </row>
    <row r="90" spans="1:25" ht="24.75" customHeight="1">
      <c r="A90" s="435" t="s">
        <v>245</v>
      </c>
      <c r="B90" s="436"/>
      <c r="C90" s="436"/>
      <c r="D90" s="437"/>
      <c r="E90" s="52"/>
      <c r="F90" s="438" t="e">
        <f>F89*0.2</f>
        <v>#N/A</v>
      </c>
      <c r="G90" s="438"/>
      <c r="H90" s="438"/>
      <c r="I90" s="96" t="s">
        <v>136</v>
      </c>
      <c r="J90" s="114" t="s">
        <v>246</v>
      </c>
      <c r="K90" s="110"/>
      <c r="L90" s="110"/>
      <c r="M90" s="111"/>
      <c r="N90" s="112"/>
      <c r="O90" s="110"/>
      <c r="P90" s="110"/>
      <c r="Q90" s="110"/>
      <c r="R90" s="110"/>
      <c r="S90" s="113"/>
      <c r="T90" s="19">
        <f>DATEDIF(研究教員!E28,研究教員!I28,"M")</f>
        <v>0</v>
      </c>
      <c r="U90" s="19"/>
      <c r="V90" s="7"/>
      <c r="W90" s="36"/>
    </row>
    <row r="91" spans="1:25" ht="24.75" customHeight="1" thickBot="1">
      <c r="A91" s="430" t="s">
        <v>247</v>
      </c>
      <c r="B91" s="431"/>
      <c r="C91" s="431"/>
      <c r="D91" s="432"/>
      <c r="E91" s="35"/>
      <c r="F91" s="433" t="e">
        <f>SUM(F89:H90)</f>
        <v>#N/A</v>
      </c>
      <c r="G91" s="434"/>
      <c r="H91" s="434"/>
      <c r="I91" s="72" t="s">
        <v>136</v>
      </c>
      <c r="J91" s="73"/>
      <c r="K91" s="73"/>
      <c r="L91" s="73"/>
      <c r="M91" s="73"/>
      <c r="N91" s="73"/>
      <c r="O91" s="73"/>
      <c r="P91" s="73"/>
      <c r="Q91" s="73"/>
      <c r="R91" s="73"/>
      <c r="S91" s="74"/>
      <c r="V91" s="37"/>
      <c r="W91" s="38"/>
    </row>
    <row r="92" spans="1:25" ht="24.75" customHeight="1">
      <c r="A92" s="75" t="s">
        <v>257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100"/>
      <c r="R92" s="75"/>
      <c r="S92" s="213" t="str">
        <f>研究教員!S68</f>
        <v>研究部　2025.10</v>
      </c>
      <c r="V92" s="37"/>
      <c r="W92" s="39"/>
      <c r="Y92" s="33"/>
    </row>
    <row r="93" spans="1:25" ht="24.75" customHeight="1">
      <c r="E93" s="10"/>
      <c r="V93" s="37"/>
      <c r="W93" s="38"/>
    </row>
    <row r="94" spans="1:25" ht="24.75" customHeight="1">
      <c r="V94" s="37"/>
      <c r="W94" s="38"/>
    </row>
    <row r="95" spans="1:25" ht="24.75" customHeight="1">
      <c r="V95" s="37"/>
      <c r="W95" s="38"/>
    </row>
  </sheetData>
  <sheetProtection selectLockedCells="1"/>
  <mergeCells count="152">
    <mergeCell ref="E77:F77"/>
    <mergeCell ref="H79:J79"/>
    <mergeCell ref="P79:R79"/>
    <mergeCell ref="E80:I80"/>
    <mergeCell ref="E81:F81"/>
    <mergeCell ref="E67:I67"/>
    <mergeCell ref="E68:F68"/>
    <mergeCell ref="P72:R72"/>
    <mergeCell ref="G74:O74"/>
    <mergeCell ref="P74:S74"/>
    <mergeCell ref="E75:F75"/>
    <mergeCell ref="G75:S75"/>
    <mergeCell ref="E76:H76"/>
    <mergeCell ref="I76:M76"/>
    <mergeCell ref="O76:S76"/>
    <mergeCell ref="P61:S61"/>
    <mergeCell ref="E62:F62"/>
    <mergeCell ref="G62:S62"/>
    <mergeCell ref="E63:H63"/>
    <mergeCell ref="I63:M63"/>
    <mergeCell ref="O63:S63"/>
    <mergeCell ref="E64:F64"/>
    <mergeCell ref="H66:J66"/>
    <mergeCell ref="P66:R66"/>
    <mergeCell ref="E38:F38"/>
    <mergeCell ref="H40:J40"/>
    <mergeCell ref="P40:R40"/>
    <mergeCell ref="E41:I41"/>
    <mergeCell ref="E42:F42"/>
    <mergeCell ref="A33:D44"/>
    <mergeCell ref="G49:S49"/>
    <mergeCell ref="E50:H50"/>
    <mergeCell ref="I50:M50"/>
    <mergeCell ref="O50:S50"/>
    <mergeCell ref="P33:R33"/>
    <mergeCell ref="E35:F35"/>
    <mergeCell ref="G35:O35"/>
    <mergeCell ref="P35:S35"/>
    <mergeCell ref="E36:F36"/>
    <mergeCell ref="G36:S36"/>
    <mergeCell ref="E37:H37"/>
    <mergeCell ref="I37:M37"/>
    <mergeCell ref="O37:S37"/>
    <mergeCell ref="E49:F49"/>
    <mergeCell ref="E23:F23"/>
    <mergeCell ref="G23:S23"/>
    <mergeCell ref="E24:H24"/>
    <mergeCell ref="I24:M24"/>
    <mergeCell ref="O24:S24"/>
    <mergeCell ref="A20:D31"/>
    <mergeCell ref="P20:R20"/>
    <mergeCell ref="E21:F21"/>
    <mergeCell ref="G21:O21"/>
    <mergeCell ref="E25:F25"/>
    <mergeCell ref="H27:J27"/>
    <mergeCell ref="P27:R27"/>
    <mergeCell ref="A1:S1"/>
    <mergeCell ref="A2:L2"/>
    <mergeCell ref="A3:G3"/>
    <mergeCell ref="H3:S3"/>
    <mergeCell ref="K4:O4"/>
    <mergeCell ref="Q4:S4"/>
    <mergeCell ref="K5:S5"/>
    <mergeCell ref="O11:S11"/>
    <mergeCell ref="F16:G16"/>
    <mergeCell ref="I16:J16"/>
    <mergeCell ref="L16:M16"/>
    <mergeCell ref="H13:S13"/>
    <mergeCell ref="E14:G14"/>
    <mergeCell ref="H14:S14"/>
    <mergeCell ref="A13:D14"/>
    <mergeCell ref="A15:D15"/>
    <mergeCell ref="A8:S8"/>
    <mergeCell ref="A9:D11"/>
    <mergeCell ref="A12:D12"/>
    <mergeCell ref="E12:S12"/>
    <mergeCell ref="E13:G13"/>
    <mergeCell ref="E11:F11"/>
    <mergeCell ref="G11:J11"/>
    <mergeCell ref="K11:N11"/>
    <mergeCell ref="G9:J9"/>
    <mergeCell ref="K9:N9"/>
    <mergeCell ref="E10:F10"/>
    <mergeCell ref="G10:J10"/>
    <mergeCell ref="E34:F34"/>
    <mergeCell ref="G34:O34"/>
    <mergeCell ref="A19:S19"/>
    <mergeCell ref="K15:L15"/>
    <mergeCell ref="K10:N10"/>
    <mergeCell ref="O9:S9"/>
    <mergeCell ref="A17:D17"/>
    <mergeCell ref="O10:S10"/>
    <mergeCell ref="P34:S34"/>
    <mergeCell ref="A16:D16"/>
    <mergeCell ref="E17:G17"/>
    <mergeCell ref="I17:K17"/>
    <mergeCell ref="P17:S17"/>
    <mergeCell ref="M17:O17"/>
    <mergeCell ref="E28:I28"/>
    <mergeCell ref="E29:F29"/>
    <mergeCell ref="P21:S21"/>
    <mergeCell ref="E22:F22"/>
    <mergeCell ref="G22:O22"/>
    <mergeCell ref="P22:S22"/>
    <mergeCell ref="A72:D83"/>
    <mergeCell ref="A45:S45"/>
    <mergeCell ref="E48:F48"/>
    <mergeCell ref="P47:S47"/>
    <mergeCell ref="A91:D91"/>
    <mergeCell ref="F91:H91"/>
    <mergeCell ref="A90:D90"/>
    <mergeCell ref="F90:H90"/>
    <mergeCell ref="B85:S85"/>
    <mergeCell ref="A84:D84"/>
    <mergeCell ref="E84:F84"/>
    <mergeCell ref="G84:I84"/>
    <mergeCell ref="R84:S84"/>
    <mergeCell ref="E86:F86"/>
    <mergeCell ref="B86:D86"/>
    <mergeCell ref="K87:Q87"/>
    <mergeCell ref="R87:S87"/>
    <mergeCell ref="A87:D89"/>
    <mergeCell ref="F87:H87"/>
    <mergeCell ref="F88:H88"/>
    <mergeCell ref="I88:J88"/>
    <mergeCell ref="F89:H89"/>
    <mergeCell ref="I87:J87"/>
    <mergeCell ref="E55:F55"/>
    <mergeCell ref="A32:S32"/>
    <mergeCell ref="E74:F74"/>
    <mergeCell ref="P60:S60"/>
    <mergeCell ref="E61:F61"/>
    <mergeCell ref="E47:F47"/>
    <mergeCell ref="G47:O47"/>
    <mergeCell ref="A71:S71"/>
    <mergeCell ref="E73:F73"/>
    <mergeCell ref="G73:O73"/>
    <mergeCell ref="P73:S73"/>
    <mergeCell ref="A58:S58"/>
    <mergeCell ref="P59:R59"/>
    <mergeCell ref="E60:F60"/>
    <mergeCell ref="G60:O60"/>
    <mergeCell ref="G61:O61"/>
    <mergeCell ref="P46:R46"/>
    <mergeCell ref="G48:O48"/>
    <mergeCell ref="P48:S48"/>
    <mergeCell ref="E51:F51"/>
    <mergeCell ref="H53:J53"/>
    <mergeCell ref="P53:R53"/>
    <mergeCell ref="E54:I54"/>
    <mergeCell ref="A46:D57"/>
    <mergeCell ref="A59:D70"/>
  </mergeCells>
  <phoneticPr fontId="4"/>
  <dataValidations disablePrompts="1" count="1">
    <dataValidation showDropDown="1" showInputMessage="1" showErrorMessage="1" sqref="I91 G15 E91:F91 E15 I15 H16:L16 E16:F16" xr:uid="{00000000-0002-0000-0100-000000000000}"/>
  </dataValidations>
  <printOptions horizontalCentered="1"/>
  <pageMargins left="0" right="0" top="0.59055118110236227" bottom="0.19685039370078741" header="0.39370078740157483" footer="0"/>
  <pageSetup paperSize="9" scale="75" orientation="portrait" horizontalDpi="300" verticalDpi="300" r:id="rId1"/>
  <headerFooter alignWithMargins="0">
    <oddHeader>&amp;L【023-02】</oddHeader>
  </headerFooter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67" r:id="rId4" name="Check Box 95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31750</xdr:rowOff>
                  </from>
                  <to>
                    <xdr:col>5</xdr:col>
                    <xdr:colOff>69850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5" name="Check Box 96">
              <controlPr defaultSize="0" autoFill="0" autoLine="0" autoPict="0">
                <anchor moveWithCells="1">
                  <from>
                    <xdr:col>6</xdr:col>
                    <xdr:colOff>266700</xdr:colOff>
                    <xdr:row>14</xdr:row>
                    <xdr:rowOff>12700</xdr:rowOff>
                  </from>
                  <to>
                    <xdr:col>7</xdr:col>
                    <xdr:colOff>69850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6" name="Check Box 97">
              <controlPr defaultSize="0" autoFill="0" autoLine="0" autoPict="0">
                <anchor moveWithCells="1">
                  <from>
                    <xdr:col>4</xdr:col>
                    <xdr:colOff>266700</xdr:colOff>
                    <xdr:row>15</xdr:row>
                    <xdr:rowOff>19050</xdr:rowOff>
                  </from>
                  <to>
                    <xdr:col>5</xdr:col>
                    <xdr:colOff>69850</xdr:colOff>
                    <xdr:row>15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7" name="Check Box 98">
              <controlPr defaultSize="0" autoFill="0" autoLine="0" autoPict="0">
                <anchor moveWithCells="1">
                  <from>
                    <xdr:col>7</xdr:col>
                    <xdr:colOff>266700</xdr:colOff>
                    <xdr:row>15</xdr:row>
                    <xdr:rowOff>31750</xdr:rowOff>
                  </from>
                  <to>
                    <xdr:col>8</xdr:col>
                    <xdr:colOff>69850</xdr:colOff>
                    <xdr:row>15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8" name="Check Box 99">
              <controlPr defaultSize="0" autoFill="0" autoLine="0" autoPict="0">
                <anchor moveWithCells="1">
                  <from>
                    <xdr:col>10</xdr:col>
                    <xdr:colOff>266700</xdr:colOff>
                    <xdr:row>15</xdr:row>
                    <xdr:rowOff>31750</xdr:rowOff>
                  </from>
                  <to>
                    <xdr:col>11</xdr:col>
                    <xdr:colOff>69850</xdr:colOff>
                    <xdr:row>15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9" name="Check Box 466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19</xdr:row>
                    <xdr:rowOff>31750</xdr:rowOff>
                  </from>
                  <to>
                    <xdr:col>5</xdr:col>
                    <xdr:colOff>19050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10" name="Check Box 467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19</xdr:row>
                    <xdr:rowOff>12700</xdr:rowOff>
                  </from>
                  <to>
                    <xdr:col>7</xdr:col>
                    <xdr:colOff>469900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11" name="Check Box 468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19</xdr:row>
                    <xdr:rowOff>38100</xdr:rowOff>
                  </from>
                  <to>
                    <xdr:col>10</xdr:col>
                    <xdr:colOff>476250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12" name="Check Box 469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19</xdr:row>
                    <xdr:rowOff>31750</xdr:rowOff>
                  </from>
                  <to>
                    <xdr:col>13</xdr:col>
                    <xdr:colOff>476250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13" name="Check Box 470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28</xdr:row>
                    <xdr:rowOff>50800</xdr:rowOff>
                  </from>
                  <to>
                    <xdr:col>6</xdr:col>
                    <xdr:colOff>355600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14" name="Check Box 471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28</xdr:row>
                    <xdr:rowOff>38100</xdr:rowOff>
                  </from>
                  <to>
                    <xdr:col>8</xdr:col>
                    <xdr:colOff>38100</xdr:colOff>
                    <xdr:row>28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15" name="Check Box 473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28</xdr:row>
                    <xdr:rowOff>38100</xdr:rowOff>
                  </from>
                  <to>
                    <xdr:col>13</xdr:col>
                    <xdr:colOff>279400</xdr:colOff>
                    <xdr:row>28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16" name="Check Box 475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32</xdr:row>
                    <xdr:rowOff>31750</xdr:rowOff>
                  </from>
                  <to>
                    <xdr:col>5</xdr:col>
                    <xdr:colOff>19050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17" name="Check Box 476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32</xdr:row>
                    <xdr:rowOff>12700</xdr:rowOff>
                  </from>
                  <to>
                    <xdr:col>7</xdr:col>
                    <xdr:colOff>469900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18" name="Check Box 477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32</xdr:row>
                    <xdr:rowOff>38100</xdr:rowOff>
                  </from>
                  <to>
                    <xdr:col>10</xdr:col>
                    <xdr:colOff>476250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19" name="Check Box 478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32</xdr:row>
                    <xdr:rowOff>31750</xdr:rowOff>
                  </from>
                  <to>
                    <xdr:col>13</xdr:col>
                    <xdr:colOff>476250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20" name="Check Box 479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41</xdr:row>
                    <xdr:rowOff>50800</xdr:rowOff>
                  </from>
                  <to>
                    <xdr:col>6</xdr:col>
                    <xdr:colOff>355600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21" name="Check Box 480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41</xdr:row>
                    <xdr:rowOff>38100</xdr:rowOff>
                  </from>
                  <to>
                    <xdr:col>8</xdr:col>
                    <xdr:colOff>38100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22" name="Check Box 481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42</xdr:row>
                    <xdr:rowOff>50800</xdr:rowOff>
                  </from>
                  <to>
                    <xdr:col>6</xdr:col>
                    <xdr:colOff>476250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23" name="Check Box 482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41</xdr:row>
                    <xdr:rowOff>38100</xdr:rowOff>
                  </from>
                  <to>
                    <xdr:col>13</xdr:col>
                    <xdr:colOff>279400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24" name="Check Box 483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42</xdr:row>
                    <xdr:rowOff>50800</xdr:rowOff>
                  </from>
                  <to>
                    <xdr:col>9</xdr:col>
                    <xdr:colOff>476250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25" name="Check Box 484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45</xdr:row>
                    <xdr:rowOff>31750</xdr:rowOff>
                  </from>
                  <to>
                    <xdr:col>5</xdr:col>
                    <xdr:colOff>19050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26" name="Check Box 485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45</xdr:row>
                    <xdr:rowOff>12700</xdr:rowOff>
                  </from>
                  <to>
                    <xdr:col>7</xdr:col>
                    <xdr:colOff>469900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27" name="Check Box 486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45</xdr:row>
                    <xdr:rowOff>38100</xdr:rowOff>
                  </from>
                  <to>
                    <xdr:col>10</xdr:col>
                    <xdr:colOff>476250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28" name="Check Box 487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45</xdr:row>
                    <xdr:rowOff>31750</xdr:rowOff>
                  </from>
                  <to>
                    <xdr:col>13</xdr:col>
                    <xdr:colOff>476250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29" name="Check Box 488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54</xdr:row>
                    <xdr:rowOff>50800</xdr:rowOff>
                  </from>
                  <to>
                    <xdr:col>6</xdr:col>
                    <xdr:colOff>355600</xdr:colOff>
                    <xdr:row>54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30" name="Check Box 489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54</xdr:row>
                    <xdr:rowOff>38100</xdr:rowOff>
                  </from>
                  <to>
                    <xdr:col>8</xdr:col>
                    <xdr:colOff>38100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31" name="Check Box 490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55</xdr:row>
                    <xdr:rowOff>50800</xdr:rowOff>
                  </from>
                  <to>
                    <xdr:col>6</xdr:col>
                    <xdr:colOff>476250</xdr:colOff>
                    <xdr:row>55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32" name="Check Box 491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54</xdr:row>
                    <xdr:rowOff>38100</xdr:rowOff>
                  </from>
                  <to>
                    <xdr:col>13</xdr:col>
                    <xdr:colOff>279400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33" name="Check Box 492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55</xdr:row>
                    <xdr:rowOff>50800</xdr:rowOff>
                  </from>
                  <to>
                    <xdr:col>9</xdr:col>
                    <xdr:colOff>476250</xdr:colOff>
                    <xdr:row>55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34" name="Check Box 493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58</xdr:row>
                    <xdr:rowOff>31750</xdr:rowOff>
                  </from>
                  <to>
                    <xdr:col>5</xdr:col>
                    <xdr:colOff>19050</xdr:colOff>
                    <xdr:row>58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35" name="Check Box 494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58</xdr:row>
                    <xdr:rowOff>12700</xdr:rowOff>
                  </from>
                  <to>
                    <xdr:col>7</xdr:col>
                    <xdr:colOff>469900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36" name="Check Box 495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58</xdr:row>
                    <xdr:rowOff>38100</xdr:rowOff>
                  </from>
                  <to>
                    <xdr:col>10</xdr:col>
                    <xdr:colOff>476250</xdr:colOff>
                    <xdr:row>58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37" name="Check Box 496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58</xdr:row>
                    <xdr:rowOff>31750</xdr:rowOff>
                  </from>
                  <to>
                    <xdr:col>13</xdr:col>
                    <xdr:colOff>476250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38" name="Check Box 497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67</xdr:row>
                    <xdr:rowOff>50800</xdr:rowOff>
                  </from>
                  <to>
                    <xdr:col>6</xdr:col>
                    <xdr:colOff>355600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39" name="Check Box 498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67</xdr:row>
                    <xdr:rowOff>38100</xdr:rowOff>
                  </from>
                  <to>
                    <xdr:col>8</xdr:col>
                    <xdr:colOff>38100</xdr:colOff>
                    <xdr:row>67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40" name="Check Box 499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68</xdr:row>
                    <xdr:rowOff>50800</xdr:rowOff>
                  </from>
                  <to>
                    <xdr:col>6</xdr:col>
                    <xdr:colOff>476250</xdr:colOff>
                    <xdr:row>68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41" name="Check Box 500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67</xdr:row>
                    <xdr:rowOff>38100</xdr:rowOff>
                  </from>
                  <to>
                    <xdr:col>13</xdr:col>
                    <xdr:colOff>279400</xdr:colOff>
                    <xdr:row>67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42" name="Check Box 501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68</xdr:row>
                    <xdr:rowOff>50800</xdr:rowOff>
                  </from>
                  <to>
                    <xdr:col>9</xdr:col>
                    <xdr:colOff>476250</xdr:colOff>
                    <xdr:row>68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43" name="Check Box 502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71</xdr:row>
                    <xdr:rowOff>31750</xdr:rowOff>
                  </from>
                  <to>
                    <xdr:col>5</xdr:col>
                    <xdr:colOff>19050</xdr:colOff>
                    <xdr:row>71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44" name="Check Box 503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71</xdr:row>
                    <xdr:rowOff>12700</xdr:rowOff>
                  </from>
                  <to>
                    <xdr:col>7</xdr:col>
                    <xdr:colOff>469900</xdr:colOff>
                    <xdr:row>71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45" name="Check Box 504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71</xdr:row>
                    <xdr:rowOff>38100</xdr:rowOff>
                  </from>
                  <to>
                    <xdr:col>10</xdr:col>
                    <xdr:colOff>476250</xdr:colOff>
                    <xdr:row>71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46" name="Check Box 505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71</xdr:row>
                    <xdr:rowOff>31750</xdr:rowOff>
                  </from>
                  <to>
                    <xdr:col>13</xdr:col>
                    <xdr:colOff>476250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47" name="Check Box 506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80</xdr:row>
                    <xdr:rowOff>50800</xdr:rowOff>
                  </from>
                  <to>
                    <xdr:col>6</xdr:col>
                    <xdr:colOff>355600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48" name="Check Box 507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80</xdr:row>
                    <xdr:rowOff>38100</xdr:rowOff>
                  </from>
                  <to>
                    <xdr:col>8</xdr:col>
                    <xdr:colOff>38100</xdr:colOff>
                    <xdr:row>80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49" name="Check Box 508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81</xdr:row>
                    <xdr:rowOff>50800</xdr:rowOff>
                  </from>
                  <to>
                    <xdr:col>6</xdr:col>
                    <xdr:colOff>476250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50" name="Check Box 509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80</xdr:row>
                    <xdr:rowOff>38100</xdr:rowOff>
                  </from>
                  <to>
                    <xdr:col>13</xdr:col>
                    <xdr:colOff>279400</xdr:colOff>
                    <xdr:row>80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51" name="Check Box 510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81</xdr:row>
                    <xdr:rowOff>50800</xdr:rowOff>
                  </from>
                  <to>
                    <xdr:col>9</xdr:col>
                    <xdr:colOff>476250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" r:id="rId52" name="Check Box 513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32</xdr:row>
                    <xdr:rowOff>31750</xdr:rowOff>
                  </from>
                  <to>
                    <xdr:col>5</xdr:col>
                    <xdr:colOff>19050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" r:id="rId53" name="Check Box 514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32</xdr:row>
                    <xdr:rowOff>12700</xdr:rowOff>
                  </from>
                  <to>
                    <xdr:col>7</xdr:col>
                    <xdr:colOff>469900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" r:id="rId54" name="Check Box 515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32</xdr:row>
                    <xdr:rowOff>38100</xdr:rowOff>
                  </from>
                  <to>
                    <xdr:col>10</xdr:col>
                    <xdr:colOff>476250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r:id="rId55" name="Check Box 516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32</xdr:row>
                    <xdr:rowOff>31750</xdr:rowOff>
                  </from>
                  <to>
                    <xdr:col>13</xdr:col>
                    <xdr:colOff>476250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" r:id="rId56" name="Check Box 517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41</xdr:row>
                    <xdr:rowOff>50800</xdr:rowOff>
                  </from>
                  <to>
                    <xdr:col>6</xdr:col>
                    <xdr:colOff>355600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" r:id="rId57" name="Check Box 518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41</xdr:row>
                    <xdr:rowOff>38100</xdr:rowOff>
                  </from>
                  <to>
                    <xdr:col>8</xdr:col>
                    <xdr:colOff>38100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" r:id="rId58" name="Check Box 519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41</xdr:row>
                    <xdr:rowOff>38100</xdr:rowOff>
                  </from>
                  <to>
                    <xdr:col>13</xdr:col>
                    <xdr:colOff>279400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59" name="Check Box 521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45</xdr:row>
                    <xdr:rowOff>31750</xdr:rowOff>
                  </from>
                  <to>
                    <xdr:col>5</xdr:col>
                    <xdr:colOff>19050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60" name="Check Box 522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45</xdr:row>
                    <xdr:rowOff>12700</xdr:rowOff>
                  </from>
                  <to>
                    <xdr:col>7</xdr:col>
                    <xdr:colOff>469900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" r:id="rId61" name="Check Box 523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45</xdr:row>
                    <xdr:rowOff>38100</xdr:rowOff>
                  </from>
                  <to>
                    <xdr:col>10</xdr:col>
                    <xdr:colOff>476250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" r:id="rId62" name="Check Box 524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45</xdr:row>
                    <xdr:rowOff>31750</xdr:rowOff>
                  </from>
                  <to>
                    <xdr:col>13</xdr:col>
                    <xdr:colOff>476250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" r:id="rId63" name="Check Box 525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54</xdr:row>
                    <xdr:rowOff>50800</xdr:rowOff>
                  </from>
                  <to>
                    <xdr:col>6</xdr:col>
                    <xdr:colOff>355600</xdr:colOff>
                    <xdr:row>54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r:id="rId64" name="Check Box 526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54</xdr:row>
                    <xdr:rowOff>38100</xdr:rowOff>
                  </from>
                  <to>
                    <xdr:col>8</xdr:col>
                    <xdr:colOff>38100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9" r:id="rId65" name="Check Box 527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54</xdr:row>
                    <xdr:rowOff>38100</xdr:rowOff>
                  </from>
                  <to>
                    <xdr:col>13</xdr:col>
                    <xdr:colOff>279400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9" r:id="rId66" name="Check Box 537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58</xdr:row>
                    <xdr:rowOff>31750</xdr:rowOff>
                  </from>
                  <to>
                    <xdr:col>5</xdr:col>
                    <xdr:colOff>19050</xdr:colOff>
                    <xdr:row>58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0" r:id="rId67" name="Check Box 538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58</xdr:row>
                    <xdr:rowOff>12700</xdr:rowOff>
                  </from>
                  <to>
                    <xdr:col>7</xdr:col>
                    <xdr:colOff>469900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" r:id="rId68" name="Check Box 539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58</xdr:row>
                    <xdr:rowOff>38100</xdr:rowOff>
                  </from>
                  <to>
                    <xdr:col>10</xdr:col>
                    <xdr:colOff>476250</xdr:colOff>
                    <xdr:row>58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2" r:id="rId69" name="Check Box 540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58</xdr:row>
                    <xdr:rowOff>31750</xdr:rowOff>
                  </from>
                  <to>
                    <xdr:col>13</xdr:col>
                    <xdr:colOff>476250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3" r:id="rId70" name="Check Box 541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67</xdr:row>
                    <xdr:rowOff>50800</xdr:rowOff>
                  </from>
                  <to>
                    <xdr:col>6</xdr:col>
                    <xdr:colOff>355600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4" r:id="rId71" name="Check Box 542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67</xdr:row>
                    <xdr:rowOff>38100</xdr:rowOff>
                  </from>
                  <to>
                    <xdr:col>8</xdr:col>
                    <xdr:colOff>38100</xdr:colOff>
                    <xdr:row>67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5" r:id="rId72" name="Check Box 543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67</xdr:row>
                    <xdr:rowOff>38100</xdr:rowOff>
                  </from>
                  <to>
                    <xdr:col>13</xdr:col>
                    <xdr:colOff>279400</xdr:colOff>
                    <xdr:row>67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7" r:id="rId73" name="Check Box 545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71</xdr:row>
                    <xdr:rowOff>31750</xdr:rowOff>
                  </from>
                  <to>
                    <xdr:col>5</xdr:col>
                    <xdr:colOff>19050</xdr:colOff>
                    <xdr:row>71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8" r:id="rId74" name="Check Box 546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71</xdr:row>
                    <xdr:rowOff>12700</xdr:rowOff>
                  </from>
                  <to>
                    <xdr:col>7</xdr:col>
                    <xdr:colOff>469900</xdr:colOff>
                    <xdr:row>71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9" r:id="rId75" name="Check Box 547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71</xdr:row>
                    <xdr:rowOff>38100</xdr:rowOff>
                  </from>
                  <to>
                    <xdr:col>10</xdr:col>
                    <xdr:colOff>476250</xdr:colOff>
                    <xdr:row>71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0" r:id="rId76" name="Check Box 548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71</xdr:row>
                    <xdr:rowOff>31750</xdr:rowOff>
                  </from>
                  <to>
                    <xdr:col>13</xdr:col>
                    <xdr:colOff>476250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1" r:id="rId77" name="Check Box 549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80</xdr:row>
                    <xdr:rowOff>50800</xdr:rowOff>
                  </from>
                  <to>
                    <xdr:col>6</xdr:col>
                    <xdr:colOff>355600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2" r:id="rId78" name="Check Box 550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80</xdr:row>
                    <xdr:rowOff>38100</xdr:rowOff>
                  </from>
                  <to>
                    <xdr:col>8</xdr:col>
                    <xdr:colOff>38100</xdr:colOff>
                    <xdr:row>80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" r:id="rId79" name="Check Box 551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80</xdr:row>
                    <xdr:rowOff>38100</xdr:rowOff>
                  </from>
                  <to>
                    <xdr:col>13</xdr:col>
                    <xdr:colOff>279400</xdr:colOff>
                    <xdr:row>80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研究教員</vt:lpstr>
      <vt:lpstr>資金計画書</vt:lpstr>
      <vt:lpstr>研究教員!Print_Area</vt:lpstr>
      <vt:lpstr>資金計画書!Print_Area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立命館大学</dc:creator>
  <cp:keywords/>
  <dc:description/>
  <cp:lastModifiedBy>高木 麻衣子(taka08-a)</cp:lastModifiedBy>
  <cp:revision/>
  <cp:lastPrinted>2025-08-07T08:03:51Z</cp:lastPrinted>
  <dcterms:created xsi:type="dcterms:W3CDTF">2011-11-09T00:11:12Z</dcterms:created>
  <dcterms:modified xsi:type="dcterms:W3CDTF">2025-09-29T04:02:39Z</dcterms:modified>
  <cp:category/>
  <cp:contentStatus/>
</cp:coreProperties>
</file>