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5_人事関連\056_書式\01_募集要項・申請書各種\2026年度\★★募集要項【完成版】HP公開\4_客員研究教員\"/>
    </mc:Choice>
  </mc:AlternateContent>
  <xr:revisionPtr revIDLastSave="0" documentId="13_ncr:1_{992CF16A-8025-4EA2-ABA9-CFE0AAF81E0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ffiliate Professor" sheetId="1" r:id="rId1"/>
    <sheet name="Funding Plan" sheetId="3" r:id="rId2"/>
  </sheets>
  <definedNames>
    <definedName name="_xlnm.Print_Area" localSheetId="0">'Affiliate Professor'!$A$1:$S$60</definedName>
    <definedName name="_xlnm.Print_Area" localSheetId="1">'Funding Plan'!$A$1:$S$98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" i="3" l="1"/>
  <c r="G90" i="3" l="1"/>
  <c r="E51" i="1" l="1"/>
  <c r="N28" i="1" l="1"/>
  <c r="J16" i="3" l="1"/>
  <c r="L18" i="3" l="1"/>
  <c r="J5" i="3" l="1"/>
  <c r="Q4" i="3"/>
  <c r="J4" i="3"/>
  <c r="H24" i="1" l="1"/>
  <c r="R2" i="3"/>
  <c r="P2" i="3"/>
  <c r="N2" i="3"/>
  <c r="A3" i="3"/>
  <c r="Q18" i="3" l="1"/>
  <c r="I18" i="3"/>
  <c r="E18" i="3" l="1"/>
  <c r="T92" i="3" l="1"/>
  <c r="R93" i="3" l="1"/>
  <c r="O12" i="3" l="1"/>
  <c r="J12" i="3"/>
  <c r="E12" i="3"/>
  <c r="O11" i="3"/>
  <c r="J11" i="3"/>
  <c r="E11" i="3"/>
  <c r="S98" i="3" l="1"/>
  <c r="E92" i="3" l="1"/>
  <c r="E13" i="1" l="1"/>
  <c r="Q36" i="1" l="1"/>
  <c r="F94" i="3" s="1"/>
  <c r="M36" i="1"/>
  <c r="A92" i="3"/>
  <c r="H15" i="3"/>
  <c r="E13" i="3"/>
  <c r="F95" i="3" l="1"/>
  <c r="H14" i="3"/>
  <c r="F93" i="3" l="1"/>
  <c r="F9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立命館大学</author>
    <author>ishino-a</author>
    <author>小西 香苗</author>
  </authors>
  <commentList>
    <comment ref="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Select organization.</t>
        </r>
      </text>
    </comment>
    <comment ref="F11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E12" authorId="2" shapeId="0" xr:uid="{9BF751A5-C916-4DF0-A1E2-32E307C88A3F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H2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Select research institute/center.</t>
        </r>
      </text>
    </comment>
    <comment ref="N28" authorId="2" shapeId="0" xr:uid="{41755940-0E20-428A-926F-E660F4A133AE}">
      <text>
        <r>
          <rPr>
            <b/>
            <sz val="10"/>
            <color indexed="10"/>
            <rFont val="MS P ゴシック"/>
            <family val="3"/>
            <charset val="128"/>
          </rPr>
          <t>*If your actual place of work is not in your campus,
please select the place from the pull-down list.</t>
        </r>
      </text>
    </comment>
    <comment ref="E29" authorId="1" shapeId="0" xr:uid="{5D51E307-8AA9-4686-BF4B-B9120DC93154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I29" authorId="1" shapeId="0" xr:uid="{1B7E22BB-CF6C-4626-9CFE-D02E3C872EF6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L29" authorId="2" shapeId="0" xr:uid="{9D4B8929-6F98-4E77-BC2F-B79542A996BA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Q29" authorId="1" shapeId="0" xr:uid="{5FB92063-EF24-449F-8740-2888C7008788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F33" authorId="2" shapeId="0" xr:uid="{96AEB990-5DAA-4DD3-8538-8C9E28ECC6BB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E46" authorId="2" shapeId="0" xr:uid="{DCC4E79A-DB3F-496E-8B33-654D34F6B76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N50" authorId="2" shapeId="0" xr:uid="{4230F35B-BAD6-4292-9C55-E94306319129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N51" authorId="2" shapeId="0" xr:uid="{E8C0D620-4FAD-4A15-9626-B949CC67A189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N52" authorId="2" shapeId="0" xr:uid="{0F4023B6-D874-4C91-ABD4-C939B13B4F61}">
      <text>
        <r>
          <rPr>
            <b/>
            <sz val="9"/>
            <color indexed="81"/>
            <rFont val="MS P ゴシック"/>
            <family val="3"/>
            <charset val="128"/>
          </rPr>
          <t>選択または直接入力いずれか</t>
        </r>
      </text>
    </comment>
    <comment ref="G54" authorId="2" shapeId="0" xr:uid="{3D8222D9-B319-4565-8221-99A64EDD01B6}">
      <text>
        <r>
          <rPr>
            <b/>
            <sz val="9"/>
            <color indexed="81"/>
            <rFont val="MS P ゴシック"/>
            <family val="3"/>
            <charset val="128"/>
          </rPr>
          <t>選択（直接入力も可能）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高木 麻衣子(taka08-a)</author>
  </authors>
  <commentList>
    <comment ref="P28" authorId="0" shapeId="0" xr:uid="{0411B754-B3BF-4617-B155-3C4F8F058A1F}">
      <text>
        <r>
          <rPr>
            <b/>
            <sz val="9"/>
            <color indexed="81"/>
            <rFont val="MS P ゴシック"/>
            <family val="3"/>
            <charset val="128"/>
          </rPr>
          <t>Enter the amount to be allocated to the candidate for appointment.</t>
        </r>
      </text>
    </comment>
    <comment ref="H42" authorId="0" shapeId="0" xr:uid="{5E104594-8480-4A9D-94E5-FCFB8F5FB102}">
      <text>
        <r>
          <rPr>
            <b/>
            <sz val="9"/>
            <color indexed="81"/>
            <rFont val="MS P ゴシック"/>
            <family val="3"/>
            <charset val="128"/>
          </rPr>
          <t>Enter the amount to be allocated to the candidate for appointment.</t>
        </r>
      </text>
    </comment>
    <comment ref="H56" authorId="0" shapeId="0" xr:uid="{A380B084-5613-4A87-9D61-B0A35B182E89}">
      <text>
        <r>
          <rPr>
            <b/>
            <sz val="9"/>
            <color indexed="81"/>
            <rFont val="MS P ゴシック"/>
            <family val="3"/>
            <charset val="128"/>
          </rPr>
          <t>Enter the amount to be allocated to the candidate for appointment.</t>
        </r>
      </text>
    </comment>
    <comment ref="H70" authorId="0" shapeId="0" xr:uid="{DD8FC645-53F0-4F62-9B3D-01A8BAE96511}">
      <text>
        <r>
          <rPr>
            <b/>
            <sz val="9"/>
            <color indexed="81"/>
            <rFont val="MS P ゴシック"/>
            <family val="3"/>
            <charset val="128"/>
          </rPr>
          <t>Enter the amount to be allocated to the candidate for appointment.</t>
        </r>
      </text>
    </comment>
    <comment ref="H84" authorId="0" shapeId="0" xr:uid="{31835D58-B000-4FE0-85FB-CEF24B0EEBCD}">
      <text>
        <r>
          <rPr>
            <b/>
            <sz val="9"/>
            <color indexed="81"/>
            <rFont val="MS P ゴシック"/>
            <family val="3"/>
            <charset val="128"/>
          </rPr>
          <t>Enter the amount to be allocated to the candidate for appointment.</t>
        </r>
      </text>
    </comment>
  </commentList>
</comments>
</file>

<file path=xl/sharedStrings.xml><?xml version="1.0" encoding="utf-8"?>
<sst xmlns="http://schemas.openxmlformats.org/spreadsheetml/2006/main" count="544" uniqueCount="335">
  <si>
    <t>Employment Application for Affiliate Research Professor</t>
  </si>
  <si>
    <t>Table 1: Salary Regulations of Part-Time Research Professor</t>
  </si>
  <si>
    <t>Year</t>
  </si>
  <si>
    <t>Month</t>
  </si>
  <si>
    <t>Day</t>
  </si>
  <si>
    <t>Organization</t>
  </si>
  <si>
    <t>配属研究所/センター　</t>
    <phoneticPr fontId="4"/>
  </si>
  <si>
    <t>Research institute/center</t>
  </si>
  <si>
    <t>Campus</t>
  </si>
  <si>
    <t>Grade</t>
  </si>
  <si>
    <t>Annual pay</t>
  </si>
  <si>
    <t>Monthly pay</t>
  </si>
  <si>
    <t>Extramural fund</t>
  </si>
  <si>
    <t>to Research Organization Manager</t>
  </si>
  <si>
    <r>
      <t>Ritsumeikan Global Innovation Research Organization</t>
    </r>
    <r>
      <rPr>
        <sz val="11"/>
        <rFont val="游ゴシック"/>
        <family val="2"/>
        <charset val="128"/>
      </rPr>
      <t>（</t>
    </r>
    <r>
      <rPr>
        <sz val="11"/>
        <rFont val="Arial"/>
        <family val="2"/>
      </rPr>
      <t>R-GIRO</t>
    </r>
    <r>
      <rPr>
        <sz val="11"/>
        <rFont val="游ゴシック"/>
        <family val="2"/>
        <charset val="128"/>
      </rPr>
      <t>）</t>
    </r>
    <phoneticPr fontId="4"/>
  </si>
  <si>
    <t>None</t>
    <phoneticPr fontId="4"/>
  </si>
  <si>
    <t>Kinugasa Campus</t>
  </si>
  <si>
    <t>HK1</t>
    <phoneticPr fontId="4"/>
  </si>
  <si>
    <t>Ministry of Education, Culture, Sports, Science and Technology</t>
  </si>
  <si>
    <t xml:space="preserve">Host Researcher </t>
    <phoneticPr fontId="4"/>
  </si>
  <si>
    <t>Organization</t>
    <phoneticPr fontId="4"/>
  </si>
  <si>
    <t>Title</t>
    <phoneticPr fontId="4"/>
  </si>
  <si>
    <t>Ritsumeikan Asia-Japan Research Organization</t>
  </si>
  <si>
    <t>人文科学研究所</t>
  </si>
  <si>
    <t xml:space="preserve">Institute of Humanities, Human and Social Sciences </t>
  </si>
  <si>
    <t>Biwako-Kusatsu Campus (BKC)</t>
    <phoneticPr fontId="4"/>
  </si>
  <si>
    <t>HK2</t>
  </si>
  <si>
    <t>Ministry of the Environment</t>
  </si>
  <si>
    <t>Name</t>
  </si>
  <si>
    <t>Kinugasa Research Organization</t>
  </si>
  <si>
    <t>国際地域研究所</t>
  </si>
  <si>
    <t>Institute of International Relations and Area Studies</t>
  </si>
  <si>
    <t>Osaka Ibaraki Campus (OIC)</t>
    <phoneticPr fontId="4"/>
  </si>
  <si>
    <t>HK3</t>
  </si>
  <si>
    <t>Ministry of Economy, Trade and Industry</t>
  </si>
  <si>
    <t>BKC Research Organization of Social Sciences</t>
  </si>
  <si>
    <t>国際言語文化研究所</t>
  </si>
  <si>
    <t>International Institute of Language and Culture Studies</t>
  </si>
  <si>
    <t>HK4</t>
  </si>
  <si>
    <t>Ministry of Internal Affairs and Communications</t>
  </si>
  <si>
    <t>1. Personal Information</t>
    <phoneticPr fontId="4"/>
  </si>
  <si>
    <t>Research Organization of Science and Technology</t>
  </si>
  <si>
    <t>人間科学研究所</t>
    <rPh sb="0" eb="2">
      <t>ニンゲン</t>
    </rPh>
    <rPh sb="2" eb="4">
      <t>カガク</t>
    </rPh>
    <rPh sb="4" eb="7">
      <t>ケンキュウショ</t>
    </rPh>
    <phoneticPr fontId="2"/>
  </si>
  <si>
    <t>Institute of Human Sciences</t>
  </si>
  <si>
    <t>HK5</t>
  </si>
  <si>
    <t>JST (Japan Science and Technology Agency)</t>
  </si>
  <si>
    <t>Full name (Family, first, and middle name)</t>
  </si>
  <si>
    <t>Family</t>
    <phoneticPr fontId="4"/>
  </si>
  <si>
    <t>First</t>
    <phoneticPr fontId="4"/>
  </si>
  <si>
    <t>Middle</t>
    <phoneticPr fontId="4"/>
  </si>
  <si>
    <t>Research Organization of Open Innovation and Collaboration</t>
  </si>
  <si>
    <t>歴史都市防災研究所</t>
    <rPh sb="6" eb="9">
      <t>ケンキュウショ</t>
    </rPh>
    <phoneticPr fontId="2"/>
  </si>
  <si>
    <t>Institute of Disaster Mitigation for Urban Cultural Heritage</t>
  </si>
  <si>
    <t>HK6</t>
  </si>
  <si>
    <t>NEDO (New Energy and Industrial Technology Development Organization)</t>
  </si>
  <si>
    <t>アート・リサーチセンター</t>
  </si>
  <si>
    <t>Art Research Center</t>
  </si>
  <si>
    <t>HK7</t>
  </si>
  <si>
    <t>NICT (National Institute of Information and Communications Technology)</t>
  </si>
  <si>
    <r>
      <rPr>
        <b/>
        <sz val="12"/>
        <rFont val="ＭＳ ゴシック"/>
        <family val="2"/>
        <charset val="128"/>
      </rPr>
      <t>フリガナ</t>
    </r>
    <phoneticPr fontId="4"/>
  </si>
  <si>
    <t>白川静記念東洋文字文化研究所</t>
  </si>
  <si>
    <t>The Shirakawa Shizuka Institute of East Asian Characters and Culture</t>
  </si>
  <si>
    <t>HK8</t>
  </si>
  <si>
    <t>JICA (Japan International Cooperation Agency)</t>
  </si>
  <si>
    <t>Date of birth</t>
    <phoneticPr fontId="4"/>
  </si>
  <si>
    <t>コリア研究センター</t>
  </si>
  <si>
    <t>Ritsumeikan Center for Korean Studies</t>
  </si>
  <si>
    <t>HK9</t>
  </si>
  <si>
    <t>NILIM (National Institute for Land and Infrastructure Management)</t>
  </si>
  <si>
    <t>Sex</t>
    <phoneticPr fontId="4"/>
  </si>
  <si>
    <t>間文化現象学研究センター</t>
  </si>
  <si>
    <t>Research Center for Intercultural Phenomenology</t>
  </si>
  <si>
    <t>HK10</t>
  </si>
  <si>
    <t>Research Environment Enhancement Funds</t>
  </si>
  <si>
    <t>Age</t>
    <phoneticPr fontId="4"/>
  </si>
  <si>
    <t>Age at the point of commencement of employment</t>
    <phoneticPr fontId="4"/>
  </si>
  <si>
    <t>ゲーム研究センター</t>
  </si>
  <si>
    <t>Ritsumeikan Center for Game Studies</t>
  </si>
  <si>
    <t>HK11</t>
  </si>
  <si>
    <t>Delegated Research</t>
  </si>
  <si>
    <t>〒</t>
    <phoneticPr fontId="4"/>
  </si>
  <si>
    <t>環太平洋文明研究センター</t>
    <rPh sb="0" eb="4">
      <t>カンタイヘイヨウ</t>
    </rPh>
    <rPh sb="4" eb="6">
      <t>ブンメイ</t>
    </rPh>
    <rPh sb="6" eb="8">
      <t>ケンキュウ</t>
    </rPh>
    <phoneticPr fontId="2"/>
  </si>
  <si>
    <t>Research Center for the Pan-Pacific Civilization</t>
  </si>
  <si>
    <t>Extramural Joint Research</t>
  </si>
  <si>
    <t>New or renewal</t>
  </si>
  <si>
    <t>New</t>
  </si>
  <si>
    <r>
      <t>Renewal</t>
    </r>
    <r>
      <rPr>
        <sz val="12"/>
        <rFont val="游ゴシック"/>
        <family val="2"/>
        <charset val="128"/>
      </rPr>
      <t>　</t>
    </r>
    <r>
      <rPr>
        <sz val="12"/>
        <rFont val="Arial"/>
        <family val="2"/>
      </rPr>
      <t>(</t>
    </r>
    <phoneticPr fontId="4"/>
  </si>
  <si>
    <t>nd/rd/th year)</t>
    <phoneticPr fontId="4"/>
  </si>
  <si>
    <t>*Renewal limit:Up to 5 years (Age limit: 75 years old)</t>
    <phoneticPr fontId="4"/>
  </si>
  <si>
    <t>加藤周一現代思想研究センター</t>
  </si>
  <si>
    <t>Contributions for Encouraging Research</t>
  </si>
  <si>
    <t>Main or dual duty</t>
  </si>
  <si>
    <t>Dual</t>
  </si>
  <si>
    <t>認知科学研究センター</t>
    <rPh sb="0" eb="2">
      <t>ニンチ</t>
    </rPh>
    <rPh sb="2" eb="4">
      <t>カガク</t>
    </rPh>
    <rPh sb="4" eb="6">
      <t>ケンキュウ</t>
    </rPh>
    <phoneticPr fontId="2"/>
  </si>
  <si>
    <t>Research Center for Cognitive Sciences</t>
    <phoneticPr fontId="21"/>
  </si>
  <si>
    <t>Faculty ID No. (where applicable)</t>
    <phoneticPr fontId="4"/>
  </si>
  <si>
    <t>Carried-Over Research Funds</t>
  </si>
  <si>
    <t>Contact information</t>
    <phoneticPr fontId="4"/>
  </si>
  <si>
    <r>
      <t>Mobile phone number</t>
    </r>
    <r>
      <rPr>
        <sz val="14"/>
        <rFont val="ＭＳ Ｐ明朝"/>
        <family val="1"/>
        <charset val="128"/>
      </rPr>
      <t>：</t>
    </r>
    <phoneticPr fontId="4"/>
  </si>
  <si>
    <t>-</t>
    <phoneticPr fontId="4"/>
  </si>
  <si>
    <t>社会システム研究所</t>
  </si>
  <si>
    <t>Institute of Social Systems</t>
  </si>
  <si>
    <t>Email:</t>
    <phoneticPr fontId="4"/>
  </si>
  <si>
    <t>ファイナンス研究センター</t>
  </si>
  <si>
    <t>Research Center for Finance</t>
  </si>
  <si>
    <t>Main duty organization</t>
  </si>
  <si>
    <t>Organization/title</t>
  </si>
  <si>
    <t>Completed pre-inspection regarding  Foreign Exchange Control Law</t>
    <phoneticPr fontId="4"/>
  </si>
  <si>
    <t>No</t>
    <phoneticPr fontId="4"/>
  </si>
  <si>
    <t>Yes</t>
    <phoneticPr fontId="4"/>
  </si>
  <si>
    <t>理工学研究所</t>
  </si>
  <si>
    <t>The Institute of Science and Engineering</t>
  </si>
  <si>
    <t>Dual employment at overseas corporations,educational
/research institutions, etc. after appointment</t>
    <phoneticPr fontId="4"/>
  </si>
  <si>
    <t>Name(s) of employer (if you answered “Yes”)</t>
    <phoneticPr fontId="4"/>
  </si>
  <si>
    <t>ＳＲセンター</t>
  </si>
  <si>
    <t>Synchrotron Radiation Center</t>
  </si>
  <si>
    <t>2. Employment Conditions 　　　　The candidate has agreed to the following employment conditions.</t>
  </si>
  <si>
    <t>ＶＬＳＩセンター</t>
  </si>
  <si>
    <t>VLSI Research Center</t>
  </si>
  <si>
    <t>Research organization</t>
  </si>
  <si>
    <t>Job title</t>
  </si>
  <si>
    <t>Affiliate professor</t>
  </si>
  <si>
    <t>Affiliate associate professor</t>
  </si>
  <si>
    <t>Affiliate associate professor</t>
    <phoneticPr fontId="4"/>
  </si>
  <si>
    <t>防災フロンティア研究センター</t>
  </si>
  <si>
    <t>Research Center for Natural Disaster Mitigation</t>
    <phoneticPr fontId="21"/>
  </si>
  <si>
    <t>(A professor or associate professor who engages in research funded by scholarship donations may claim to be a chair professor.)</t>
    <phoneticPr fontId="4"/>
  </si>
  <si>
    <t>Campus/Principal work location</t>
    <phoneticPr fontId="4"/>
  </si>
  <si>
    <t>/Principal work location</t>
    <phoneticPr fontId="4"/>
  </si>
  <si>
    <t>Employment period (annual)</t>
  </si>
  <si>
    <t>to</t>
    <phoneticPr fontId="4"/>
  </si>
  <si>
    <t>/ 1.Commencement month of the revised condition</t>
  </si>
  <si>
    <t>Funds (type)</t>
  </si>
  <si>
    <t>University budget (</t>
    <phoneticPr fontId="4"/>
  </si>
  <si>
    <t>)</t>
    <phoneticPr fontId="4"/>
  </si>
  <si>
    <t>Extramural fund (</t>
  </si>
  <si>
    <r>
      <rPr>
        <sz val="14"/>
        <rFont val="ＭＳ Ｐゴシック"/>
        <family val="3"/>
        <charset val="128"/>
      </rPr>
      <t>）</t>
    </r>
    <phoneticPr fontId="4"/>
  </si>
  <si>
    <t>創薬科学研究センター</t>
  </si>
  <si>
    <t>Research Center for Drug Discovery and Pharmaceutical Development Sciences</t>
    <phoneticPr fontId="21"/>
  </si>
  <si>
    <t>Research theme (*within 30 words)</t>
    <phoneticPr fontId="4"/>
  </si>
  <si>
    <t>Robotics Research Center</t>
    <phoneticPr fontId="21"/>
  </si>
  <si>
    <t>Workdays</t>
    <phoneticPr fontId="4"/>
  </si>
  <si>
    <t>days per week　／</t>
  </si>
  <si>
    <t>hour and</t>
    <phoneticPr fontId="4"/>
  </si>
  <si>
    <t>minutes per day</t>
    <phoneticPr fontId="4"/>
  </si>
  <si>
    <t>Work regulations</t>
  </si>
  <si>
    <t>Based on the employment regulations of Ritsumeikan University Part-Time Research Professor. (Under 20 hours/week)</t>
  </si>
  <si>
    <r>
      <t>days per week</t>
    </r>
    <r>
      <rPr>
        <sz val="11"/>
        <rFont val="游ゴシック"/>
        <family val="2"/>
        <charset val="128"/>
      </rPr>
      <t>　／</t>
    </r>
    <phoneticPr fontId="4"/>
  </si>
  <si>
    <t>Research Centre for Palaeoclimatology</t>
    <phoneticPr fontId="21"/>
  </si>
  <si>
    <t>Salary regulations</t>
  </si>
  <si>
    <t>Paid based on the salary regulations of Ritsumeikan University Part-Time  Research Professor.</t>
  </si>
  <si>
    <r>
      <t>days per month</t>
    </r>
    <r>
      <rPr>
        <sz val="11"/>
        <rFont val="游ゴシック"/>
        <family val="2"/>
        <charset val="128"/>
      </rPr>
      <t>　／</t>
    </r>
    <phoneticPr fontId="4"/>
  </si>
  <si>
    <t>Base salary</t>
  </si>
  <si>
    <t>See Table 1.</t>
  </si>
  <si>
    <t>Annual pay grade</t>
  </si>
  <si>
    <t>Yen</t>
  </si>
  <si>
    <t>（Monthly pay</t>
  </si>
  <si>
    <t>Yen）</t>
  </si>
  <si>
    <t>システム視覚科学研究センター</t>
  </si>
  <si>
    <t>Center for Systems Vision Science</t>
    <phoneticPr fontId="21"/>
  </si>
  <si>
    <t>Bonus</t>
  </si>
  <si>
    <t>Not paid</t>
  </si>
  <si>
    <t>先端ICTメディカル•ヘルスケア研究センター</t>
  </si>
  <si>
    <t>Research Center of Advanced ICT for Medical and Healthcare</t>
    <phoneticPr fontId="21"/>
  </si>
  <si>
    <t>Commuting allowance</t>
  </si>
  <si>
    <t>Research Center for Biological Resources</t>
    <phoneticPr fontId="21"/>
  </si>
  <si>
    <t>Individual research allowance</t>
  </si>
  <si>
    <t>The Research and Development Institute of Regional Information</t>
  </si>
  <si>
    <t>Travel allowance</t>
  </si>
  <si>
    <t>Other allowance</t>
  </si>
  <si>
    <t>Based on the salary regulations of Ritsumeikan University Part-Time Research Professor.</t>
  </si>
  <si>
    <t>Private education aid</t>
  </si>
  <si>
    <t>Not applicable</t>
  </si>
  <si>
    <t>Employment insurance</t>
  </si>
  <si>
    <t>Other terms</t>
  </si>
  <si>
    <t>Other</t>
  </si>
  <si>
    <t>稲盛経営哲学研究センター</t>
  </si>
  <si>
    <t xml:space="preserve"> (以下事務局使用欄)</t>
    <rPh sb="7" eb="9">
      <t>シヨウ</t>
    </rPh>
    <phoneticPr fontId="4"/>
  </si>
  <si>
    <t>サステイナビリティ学研究センター</t>
  </si>
  <si>
    <t>Research Center for Sustainability Science</t>
  </si>
  <si>
    <t>事務担当者</t>
    <rPh sb="0" eb="2">
      <t>ジム</t>
    </rPh>
    <rPh sb="2" eb="5">
      <t>タントウシャ</t>
    </rPh>
    <phoneticPr fontId="4"/>
  </si>
  <si>
    <t>リサーチオフィス</t>
    <phoneticPr fontId="4"/>
  </si>
  <si>
    <t>氏名</t>
    <rPh sb="0" eb="2">
      <t>シメイ</t>
    </rPh>
    <phoneticPr fontId="4"/>
  </si>
  <si>
    <t>アジア・日本研究所</t>
    <rPh sb="4" eb="6">
      <t>ニホン</t>
    </rPh>
    <rPh sb="6" eb="9">
      <t>ケンキュウショ</t>
    </rPh>
    <phoneticPr fontId="4"/>
  </si>
  <si>
    <t>Asia-Japan Research Institute</t>
  </si>
  <si>
    <t>添付点検</t>
    <phoneticPr fontId="4"/>
  </si>
  <si>
    <t>資金計画書(学外資金のみ)</t>
    <phoneticPr fontId="4"/>
  </si>
  <si>
    <t>Research Center for Social Studies of Health and Community</t>
    <phoneticPr fontId="4"/>
  </si>
  <si>
    <t>外国籍の場合：</t>
    <rPh sb="0" eb="2">
      <t>ガイコク</t>
    </rPh>
    <rPh sb="2" eb="3">
      <t>セキ</t>
    </rPh>
    <rPh sb="4" eb="6">
      <t>バアイ</t>
    </rPh>
    <phoneticPr fontId="4"/>
  </si>
  <si>
    <t>パスポート複写*</t>
    <phoneticPr fontId="4"/>
  </si>
  <si>
    <r>
      <t>在留カード両面複写*　</t>
    </r>
    <r>
      <rPr>
        <sz val="11"/>
        <rFont val="ＭＳ Ｐ明朝"/>
        <family val="1"/>
        <charset val="128"/>
      </rPr>
      <t>(*未取得の場合は雇用開始日までに必ず提出のこと）</t>
    </r>
    <phoneticPr fontId="4"/>
  </si>
  <si>
    <t>Ecological Technology &amp; Management Research Center for Energy and  Environment field</t>
    <phoneticPr fontId="4"/>
  </si>
  <si>
    <t>会議上程日程</t>
    <phoneticPr fontId="4"/>
  </si>
  <si>
    <t>研究部会議</t>
    <rPh sb="0" eb="2">
      <t>ケンキュウ</t>
    </rPh>
    <rPh sb="2" eb="4">
      <t>ブカイ</t>
    </rPh>
    <rPh sb="4" eb="5">
      <t>ギ</t>
    </rPh>
    <phoneticPr fontId="4"/>
  </si>
  <si>
    <t>　　　　　　年　　　　　　月　　　　　　日</t>
    <rPh sb="6" eb="7">
      <t>ネン</t>
    </rPh>
    <rPh sb="13" eb="14">
      <t>ガツ</t>
    </rPh>
    <rPh sb="20" eb="21">
      <t>ニチ</t>
    </rPh>
    <phoneticPr fontId="4"/>
  </si>
  <si>
    <t>Creative Media Research Center</t>
    <phoneticPr fontId="21"/>
  </si>
  <si>
    <t>運営委員会</t>
    <rPh sb="0" eb="2">
      <t>ウンエイ</t>
    </rPh>
    <rPh sb="2" eb="5">
      <t>イインカイ</t>
    </rPh>
    <phoneticPr fontId="4"/>
  </si>
  <si>
    <t>【審議】</t>
    <rPh sb="1" eb="3">
      <t>シンギ</t>
    </rPh>
    <phoneticPr fontId="4"/>
  </si>
  <si>
    <t>Research Center for Medical and Long-Term Care Management</t>
    <phoneticPr fontId="21"/>
  </si>
  <si>
    <t>人事委員会</t>
    <rPh sb="0" eb="2">
      <t>ジンジ</t>
    </rPh>
    <rPh sb="2" eb="5">
      <t>イインカイ</t>
    </rPh>
    <phoneticPr fontId="4"/>
  </si>
  <si>
    <t>【議決】</t>
    <rPh sb="1" eb="3">
      <t>ギケツ</t>
    </rPh>
    <phoneticPr fontId="4"/>
  </si>
  <si>
    <t>　　　　　　年　　　　　　月　　　　　　日</t>
  </si>
  <si>
    <t>直近の任用実績</t>
    <rPh sb="0" eb="2">
      <t>チョッキン</t>
    </rPh>
    <rPh sb="3" eb="5">
      <t>ニンヨウ</t>
    </rPh>
    <rPh sb="5" eb="7">
      <t>ジッセキ</t>
    </rPh>
    <phoneticPr fontId="4"/>
  </si>
  <si>
    <t>所属　　　：</t>
    <phoneticPr fontId="4"/>
  </si>
  <si>
    <t>Institute of Ars Vivendi</t>
    <phoneticPr fontId="21"/>
  </si>
  <si>
    <t>雇用種別：</t>
    <rPh sb="0" eb="2">
      <t>コヨウ</t>
    </rPh>
    <rPh sb="2" eb="4">
      <t>シュベツ</t>
    </rPh>
    <phoneticPr fontId="4"/>
  </si>
  <si>
    <t>任用期間</t>
    <rPh sb="0" eb="2">
      <t>ニンヨウ</t>
    </rPh>
    <rPh sb="2" eb="4">
      <t>キカン</t>
    </rPh>
    <phoneticPr fontId="4"/>
  </si>
  <si>
    <t>　　　　年　　　月　　　日</t>
    <rPh sb="4" eb="5">
      <t>ネン</t>
    </rPh>
    <rPh sb="8" eb="9">
      <t>ガツ</t>
    </rPh>
    <rPh sb="12" eb="13">
      <t>ヒ</t>
    </rPh>
    <phoneticPr fontId="4"/>
  </si>
  <si>
    <t>～</t>
    <phoneticPr fontId="4"/>
  </si>
  <si>
    <t>　　　　年　　　月　　　日</t>
    <phoneticPr fontId="4"/>
  </si>
  <si>
    <t>Center for MONODUKURI Qualitative Research</t>
    <phoneticPr fontId="21"/>
  </si>
  <si>
    <t>通算雇用年数/更新の有無</t>
    <rPh sb="0" eb="2">
      <t>ツウサン</t>
    </rPh>
    <rPh sb="2" eb="4">
      <t>コヨウ</t>
    </rPh>
    <rPh sb="4" eb="6">
      <t>ネンスウ</t>
    </rPh>
    <rPh sb="7" eb="9">
      <t>コウシン</t>
    </rPh>
    <rPh sb="10" eb="12">
      <t>ウム</t>
    </rPh>
    <phoneticPr fontId="4"/>
  </si>
  <si>
    <t>通算雇用年数　：</t>
    <rPh sb="0" eb="2">
      <t>ツウサン</t>
    </rPh>
    <rPh sb="2" eb="4">
      <t>コヨウ</t>
    </rPh>
    <rPh sb="4" eb="6">
      <t>ネンスウ</t>
    </rPh>
    <phoneticPr fontId="4"/>
  </si>
  <si>
    <t>年目</t>
    <rPh sb="0" eb="1">
      <t>ネン</t>
    </rPh>
    <rPh sb="1" eb="2">
      <t>メ</t>
    </rPh>
    <phoneticPr fontId="4"/>
  </si>
  <si>
    <t>／</t>
    <phoneticPr fontId="4"/>
  </si>
  <si>
    <t>更新 ：</t>
    <rPh sb="0" eb="2">
      <t>コウシン</t>
    </rPh>
    <phoneticPr fontId="4"/>
  </si>
  <si>
    <t>無</t>
    <rPh sb="0" eb="1">
      <t>ナ</t>
    </rPh>
    <phoneticPr fontId="4"/>
  </si>
  <si>
    <t>有</t>
    <rPh sb="0" eb="1">
      <t>アリ</t>
    </rPh>
    <phoneticPr fontId="4"/>
  </si>
  <si>
    <t>中東・イスラーム研究センター</t>
    <rPh sb="0" eb="2">
      <t>チュウトウ</t>
    </rPh>
    <rPh sb="8" eb="10">
      <t>ケンキュウ</t>
    </rPh>
    <phoneticPr fontId="4"/>
  </si>
  <si>
    <t>Center for Middle Eastern and Islamic Studies</t>
    <phoneticPr fontId="4"/>
  </si>
  <si>
    <t>備　考</t>
    <phoneticPr fontId="4"/>
  </si>
  <si>
    <t>Center for East Asian Peace and Cooperation</t>
    <phoneticPr fontId="4"/>
  </si>
  <si>
    <t>琵琶湖・環境イノベーション研究センター</t>
  </si>
  <si>
    <t>Research Center for Lake BIWA &amp; Environmental innovation</t>
    <phoneticPr fontId="21"/>
  </si>
  <si>
    <t>機構事務局</t>
    <rPh sb="0" eb="2">
      <t>キコウ</t>
    </rPh>
    <rPh sb="2" eb="5">
      <t>ジムキョク</t>
    </rPh>
    <phoneticPr fontId="4"/>
  </si>
  <si>
    <t>PJ/資金管理</t>
    <rPh sb="3" eb="5">
      <t>シキン</t>
    </rPh>
    <rPh sb="5" eb="7">
      <t>カンリ</t>
    </rPh>
    <phoneticPr fontId="4"/>
  </si>
  <si>
    <t>ﾘｴｿﾞﾝ/推進</t>
    <rPh sb="6" eb="8">
      <t>スイシン</t>
    </rPh>
    <phoneticPr fontId="4"/>
  </si>
  <si>
    <t>バイオメディカルエンジニアリング研究センター</t>
  </si>
  <si>
    <t>The Bio Medical Engineering Research Center</t>
  </si>
  <si>
    <t>知能化社会デザイン研究センター</t>
  </si>
  <si>
    <t>Research Center for Computational Research on Designing Sustainable Society</t>
    <phoneticPr fontId="21"/>
  </si>
  <si>
    <t>Research Center for IoT Security</t>
    <phoneticPr fontId="22"/>
  </si>
  <si>
    <t>Research Center for Advanced Materials</t>
    <phoneticPr fontId="22"/>
  </si>
  <si>
    <t>Comprehensive Unit for Health Economic Evidence Review and Decision Support（CHEERS）</t>
    <phoneticPr fontId="4"/>
  </si>
  <si>
    <t>法政基盤研究センター</t>
    <rPh sb="0" eb="2">
      <t>ホウセイ</t>
    </rPh>
    <rPh sb="2" eb="4">
      <t>キバン</t>
    </rPh>
    <rPh sb="4" eb="6">
      <t>ケンキュウ</t>
    </rPh>
    <phoneticPr fontId="4"/>
  </si>
  <si>
    <t>Research Center for Legal and Political Infrastructure</t>
    <phoneticPr fontId="4"/>
  </si>
  <si>
    <t>Japan Biochar Research Center</t>
    <phoneticPr fontId="21"/>
  </si>
  <si>
    <t>Institute of Advanced Research for Sports and Health Sciences</t>
    <phoneticPr fontId="4"/>
  </si>
  <si>
    <t>Earth &amp; Space Exploration Center(ESEC)</t>
    <phoneticPr fontId="4"/>
  </si>
  <si>
    <t xml:space="preserve">Funding Plan for Affiliate Research Professor </t>
  </si>
  <si>
    <t>The estimate of expenses for the following candidate has been confirmed. The funding plan is shown below.</t>
  </si>
  <si>
    <t xml:space="preserve">If the source of funds change during the term, please be sure to submit the latest document. </t>
    <phoneticPr fontId="4"/>
  </si>
  <si>
    <t>Candidate</t>
  </si>
  <si>
    <t>Affiliate assistant professor</t>
    <phoneticPr fontId="4"/>
  </si>
  <si>
    <t xml:space="preserve">Employment period </t>
    <phoneticPr fontId="4"/>
  </si>
  <si>
    <t>to</t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</si>
  <si>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No.1</t>
    </r>
    <phoneticPr fontId="4"/>
  </si>
  <si>
    <t>Competitive funds</t>
    <phoneticPr fontId="4"/>
  </si>
  <si>
    <t>Funded research</t>
    <phoneticPr fontId="4"/>
  </si>
  <si>
    <t>Scholarship donations</t>
    <phoneticPr fontId="4"/>
  </si>
  <si>
    <r>
      <t>Other</t>
    </r>
    <r>
      <rPr>
        <sz val="10"/>
        <rFont val="ＭＳ ゴシック"/>
        <family val="2"/>
        <charset val="128"/>
      </rPr>
      <t>（</t>
    </r>
    <phoneticPr fontId="4"/>
  </si>
  <si>
    <t>）</t>
    <phoneticPr fontId="4"/>
  </si>
  <si>
    <t>Source</t>
    <phoneticPr fontId="4"/>
  </si>
  <si>
    <t>Ministry of Education, organization such as JSPS, scholarship sponsor, etc.</t>
  </si>
  <si>
    <t>Business name</t>
  </si>
  <si>
    <t>Sciences Research Grant, CREST, etc.</t>
  </si>
  <si>
    <t>Research project</t>
  </si>
  <si>
    <t>Business representative organization/title</t>
  </si>
  <si>
    <t>Research period</t>
  </si>
  <si>
    <t>（</t>
    <phoneticPr fontId="4"/>
  </si>
  <si>
    <t>month</t>
  </si>
  <si>
    <t>Total amount received
in the fiscal year</t>
    <phoneticPr fontId="4"/>
  </si>
  <si>
    <t>Yen /</t>
    <phoneticPr fontId="4"/>
  </si>
  <si>
    <t>months</t>
    <phoneticPr fontId="4"/>
  </si>
  <si>
    <t>Yen</t>
    <phoneticPr fontId="4"/>
  </si>
  <si>
    <t>Deposit status</t>
    <phoneticPr fontId="4"/>
  </si>
  <si>
    <t>Completed</t>
    <phoneticPr fontId="4"/>
  </si>
  <si>
    <t>Scheduled</t>
    <phoneticPr fontId="4"/>
  </si>
  <si>
    <t>Month</t>
    <phoneticPr fontId="4"/>
  </si>
  <si>
    <t>After settlement</t>
    <phoneticPr fontId="4"/>
  </si>
  <si>
    <r>
      <t>Funding plan</t>
    </r>
    <r>
      <rPr>
        <sz val="12"/>
        <rFont val="ＭＳ Ｐゴシック"/>
        <family val="3"/>
        <charset val="128"/>
      </rPr>
      <t>＜NO.2＞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</si>
  <si>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No.2</t>
    </r>
    <phoneticPr fontId="4"/>
  </si>
  <si>
    <r>
      <t>Funding plan</t>
    </r>
    <r>
      <rPr>
        <sz val="12"/>
        <rFont val="ＭＳ Ｐゴシック"/>
        <family val="3"/>
        <charset val="128"/>
      </rPr>
      <t>＜NO.3＞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</si>
  <si>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No.3</t>
    </r>
    <phoneticPr fontId="4"/>
  </si>
  <si>
    <r>
      <t>Funding plan</t>
    </r>
    <r>
      <rPr>
        <sz val="12"/>
        <rFont val="ＭＳ Ｐゴシック"/>
        <family val="3"/>
        <charset val="128"/>
      </rPr>
      <t>＜NO.4＞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</si>
  <si>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No.4</t>
    </r>
    <phoneticPr fontId="4"/>
  </si>
  <si>
    <r>
      <t>Funding plan</t>
    </r>
    <r>
      <rPr>
        <sz val="12"/>
        <rFont val="ＭＳ Ｐゴシック"/>
        <family val="3"/>
        <charset val="128"/>
      </rPr>
      <t>＜NO.5＞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</si>
  <si>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No.5</t>
    </r>
    <phoneticPr fontId="4"/>
  </si>
  <si>
    <t>Fund (personnel) total</t>
  </si>
  <si>
    <t>年度 必要経費概算見込み額　※下記の必要経費概算見込み額を確保してください</t>
    <rPh sb="0" eb="2">
      <t>ネンド</t>
    </rPh>
    <rPh sb="3" eb="5">
      <t>ヒツヨウ</t>
    </rPh>
    <rPh sb="5" eb="7">
      <t>ケイヒ</t>
    </rPh>
    <rPh sb="7" eb="9">
      <t>ガイサン</t>
    </rPh>
    <rPh sb="9" eb="11">
      <t>ミコ</t>
    </rPh>
    <rPh sb="12" eb="13">
      <t>ガク</t>
    </rPh>
    <rPh sb="15" eb="17">
      <t>カキ</t>
    </rPh>
    <rPh sb="18" eb="20">
      <t>ヒツヨウ</t>
    </rPh>
    <rPh sb="20" eb="22">
      <t>ケイヒ</t>
    </rPh>
    <rPh sb="22" eb="24">
      <t>ガイサン</t>
    </rPh>
    <rPh sb="24" eb="26">
      <t>ミコ</t>
    </rPh>
    <rPh sb="27" eb="28">
      <t>ガク</t>
    </rPh>
    <rPh sb="29" eb="31">
      <t>カクホ</t>
    </rPh>
    <phoneticPr fontId="4"/>
  </si>
  <si>
    <t>年度任用月数</t>
    <rPh sb="0" eb="2">
      <t>ネンド</t>
    </rPh>
    <rPh sb="2" eb="3">
      <t>ニン</t>
    </rPh>
    <rPh sb="3" eb="4">
      <t>ヨウ</t>
    </rPh>
    <rPh sb="4" eb="6">
      <t>ツキスウ</t>
    </rPh>
    <phoneticPr fontId="4"/>
  </si>
  <si>
    <t>ヶ月間</t>
    <rPh sb="1" eb="3">
      <t>ゲツカン</t>
    </rPh>
    <phoneticPr fontId="4"/>
  </si>
  <si>
    <t>※条件変更の場合は、任用月数を修正してください</t>
    <rPh sb="1" eb="3">
      <t>ジョウケン</t>
    </rPh>
    <rPh sb="3" eb="5">
      <t>ヘンコウ</t>
    </rPh>
    <rPh sb="6" eb="8">
      <t>バアイ</t>
    </rPh>
    <rPh sb="10" eb="12">
      <t>ニンヨウ</t>
    </rPh>
    <rPh sb="12" eb="13">
      <t>ゲツ</t>
    </rPh>
    <rPh sb="13" eb="14">
      <t>スウ</t>
    </rPh>
    <rPh sb="15" eb="17">
      <t>シュウセイ</t>
    </rPh>
    <phoneticPr fontId="4"/>
  </si>
  <si>
    <t>給与額</t>
    <rPh sb="2" eb="3">
      <t>ガク</t>
    </rPh>
    <phoneticPr fontId="4"/>
  </si>
  <si>
    <t>年俸</t>
    <rPh sb="0" eb="2">
      <t>ネンポウ</t>
    </rPh>
    <phoneticPr fontId="4"/>
  </si>
  <si>
    <t>円（税込）</t>
    <rPh sb="0" eb="1">
      <t>エン</t>
    </rPh>
    <rPh sb="2" eb="4">
      <t>ゼイコミ</t>
    </rPh>
    <phoneticPr fontId="4"/>
  </si>
  <si>
    <t>立命館大学非常勤研究教員給与規程 別表２ 等級</t>
    <rPh sb="0" eb="2">
      <t>リツメイ</t>
    </rPh>
    <rPh sb="2" eb="3">
      <t>カン</t>
    </rPh>
    <rPh sb="3" eb="5">
      <t>ダイガク</t>
    </rPh>
    <rPh sb="5" eb="8">
      <t>ヒジョウキン</t>
    </rPh>
    <rPh sb="8" eb="10">
      <t>ケンキュウ</t>
    </rPh>
    <rPh sb="10" eb="12">
      <t>キョウイン</t>
    </rPh>
    <rPh sb="12" eb="14">
      <t>キュウヨ</t>
    </rPh>
    <rPh sb="14" eb="16">
      <t>キテイ</t>
    </rPh>
    <rPh sb="17" eb="19">
      <t>ベッピョウ</t>
    </rPh>
    <rPh sb="21" eb="23">
      <t>トウキュウ</t>
    </rPh>
    <phoneticPr fontId="4"/>
  </si>
  <si>
    <t>月額</t>
    <rPh sb="0" eb="2">
      <t>ゲツガク</t>
    </rPh>
    <phoneticPr fontId="4"/>
  </si>
  <si>
    <t>円</t>
    <rPh sb="0" eb="1">
      <t>エン</t>
    </rPh>
    <phoneticPr fontId="4"/>
  </si>
  <si>
    <t>総額</t>
    <rPh sb="0" eb="2">
      <t>ソウガク</t>
    </rPh>
    <phoneticPr fontId="4"/>
  </si>
  <si>
    <t>円（月額×任用月数）</t>
    <rPh sb="0" eb="1">
      <t>エン</t>
    </rPh>
    <rPh sb="2" eb="4">
      <t>ゲツガク</t>
    </rPh>
    <rPh sb="5" eb="6">
      <t>ニン</t>
    </rPh>
    <rPh sb="6" eb="7">
      <t>ヨウ</t>
    </rPh>
    <rPh sb="7" eb="9">
      <t>ツキスウ</t>
    </rPh>
    <phoneticPr fontId="4"/>
  </si>
  <si>
    <t>社会保険料法人負担分</t>
    <rPh sb="0" eb="2">
      <t>シャカイ</t>
    </rPh>
    <rPh sb="2" eb="5">
      <t>ホケンリョウ</t>
    </rPh>
    <rPh sb="5" eb="7">
      <t>ホウジン</t>
    </rPh>
    <rPh sb="7" eb="10">
      <t>フタンブン</t>
    </rPh>
    <phoneticPr fontId="4"/>
  </si>
  <si>
    <t>必要経費概算見込み額</t>
    <rPh sb="0" eb="2">
      <t>ヒツヨウ</t>
    </rPh>
    <rPh sb="2" eb="4">
      <t>ケイヒ</t>
    </rPh>
    <rPh sb="4" eb="6">
      <t>ガイサン</t>
    </rPh>
    <rPh sb="6" eb="8">
      <t>ミコ</t>
    </rPh>
    <rPh sb="9" eb="10">
      <t>ガク</t>
    </rPh>
    <phoneticPr fontId="4"/>
  </si>
  <si>
    <t>Affiliate professor</t>
    <phoneticPr fontId="4"/>
  </si>
  <si>
    <t>Affiliate associate professor</t>
    <phoneticPr fontId="4"/>
  </si>
  <si>
    <t>なし</t>
  </si>
  <si>
    <t>ロボティクス研究センター</t>
    <rPh sb="6" eb="8">
      <t>ケンキュウ</t>
    </rPh>
    <phoneticPr fontId="1"/>
  </si>
  <si>
    <t>古気候学研究センター</t>
    <rPh sb="0" eb="4">
      <t>コキコウガク</t>
    </rPh>
    <rPh sb="4" eb="6">
      <t>ケンキュウ</t>
    </rPh>
    <phoneticPr fontId="1"/>
  </si>
  <si>
    <t>生物資源研究センター</t>
    <rPh sb="0" eb="2">
      <t>セイブツ</t>
    </rPh>
    <rPh sb="2" eb="4">
      <t>シゲン</t>
    </rPh>
    <rPh sb="4" eb="6">
      <t>ケンキュウ</t>
    </rPh>
    <phoneticPr fontId="1"/>
  </si>
  <si>
    <t>地域情報研究所(略称 RDIRI ラディリ）</t>
    <rPh sb="0" eb="2">
      <t>チイキ</t>
    </rPh>
    <rPh sb="2" eb="4">
      <t>ジョウホウ</t>
    </rPh>
    <rPh sb="4" eb="7">
      <t>ケンキュウショ</t>
    </rPh>
    <phoneticPr fontId="1"/>
  </si>
  <si>
    <t>Ritsumeikan Inamori Philosophy Research Center</t>
    <phoneticPr fontId="22"/>
  </si>
  <si>
    <t>地域健康社会学研究センター</t>
  </si>
  <si>
    <t>環境テクノロジー・マネジメント研究センター</t>
  </si>
  <si>
    <t>クリエイティブ・メディア研究センター</t>
    <rPh sb="12" eb="14">
      <t>ケンキュウ</t>
    </rPh>
    <phoneticPr fontId="57"/>
  </si>
  <si>
    <t>医療介護経営研究センター</t>
    <rPh sb="0" eb="2">
      <t>イリョウ</t>
    </rPh>
    <rPh sb="2" eb="4">
      <t>カイゴ</t>
    </rPh>
    <rPh sb="4" eb="6">
      <t>ケイエイ</t>
    </rPh>
    <rPh sb="6" eb="8">
      <t>ケンキュウ</t>
    </rPh>
    <phoneticPr fontId="57"/>
  </si>
  <si>
    <t>食総合研究センター</t>
    <rPh sb="0" eb="1">
      <t>ショク</t>
    </rPh>
    <rPh sb="1" eb="3">
      <t>ソウゴウ</t>
    </rPh>
    <rPh sb="3" eb="5">
      <t>ケンキュウ</t>
    </rPh>
    <phoneticPr fontId="57"/>
  </si>
  <si>
    <t>生存学研究所</t>
    <rPh sb="0" eb="2">
      <t>セイゾン</t>
    </rPh>
    <rPh sb="2" eb="3">
      <t>ガク</t>
    </rPh>
    <rPh sb="3" eb="5">
      <t>ケンキュウ</t>
    </rPh>
    <rPh sb="5" eb="6">
      <t>ショ</t>
    </rPh>
    <phoneticPr fontId="57"/>
  </si>
  <si>
    <t>ものづくり質的研究センター</t>
    <rPh sb="5" eb="7">
      <t>シツテキ</t>
    </rPh>
    <rPh sb="7" eb="9">
      <t>ケンキュウ</t>
    </rPh>
    <phoneticPr fontId="57"/>
  </si>
  <si>
    <t>東アジア平和協力研究センター</t>
  </si>
  <si>
    <t>IoTセキュリティ研究センター</t>
  </si>
  <si>
    <t>先端材料研究センター</t>
  </si>
  <si>
    <t>医療経済評価・意思決定支援ユニット（CHEERS）</t>
  </si>
  <si>
    <t>⽇本バイオ炭研究センター</t>
  </si>
  <si>
    <t>スポーツ健康科学総合研究所</t>
  </si>
  <si>
    <t>宇宙地球探査研究センター</t>
  </si>
  <si>
    <t>デザイン科学研究所</t>
  </si>
  <si>
    <t>半導体応用研究センター</t>
  </si>
  <si>
    <t>Semiconductor Application Research Center</t>
    <phoneticPr fontId="22"/>
  </si>
  <si>
    <r>
      <t>Funding plan</t>
    </r>
    <r>
      <rPr>
        <sz val="12"/>
        <rFont val="ＭＳ Ｐゴシック"/>
        <family val="3"/>
        <charset val="128"/>
      </rPr>
      <t>＜NO.1＞</t>
    </r>
    <phoneticPr fontId="4"/>
  </si>
  <si>
    <t>percentage of employment resources used (effort ratio)</t>
    <phoneticPr fontId="4"/>
  </si>
  <si>
    <t>%</t>
    <phoneticPr fontId="4"/>
  </si>
  <si>
    <r>
      <rPr>
        <sz val="10"/>
        <rFont val="あ"/>
        <family val="3"/>
        <charset val="128"/>
      </rPr>
      <t>※</t>
    </r>
    <r>
      <rPr>
        <sz val="10"/>
        <rFont val="游ゴシック"/>
        <family val="3"/>
        <charset val="128"/>
      </rPr>
      <t>Note</t>
    </r>
    <phoneticPr fontId="4"/>
  </si>
  <si>
    <t>　　　任用候補者情報報告シート【新任】</t>
    <rPh sb="3" eb="5">
      <t>ニンヨウ</t>
    </rPh>
    <rPh sb="5" eb="8">
      <t>コウホシャ</t>
    </rPh>
    <rPh sb="8" eb="10">
      <t>ジョウホウ</t>
    </rPh>
    <rPh sb="10" eb="12">
      <t>ホウコク</t>
    </rPh>
    <rPh sb="16" eb="18">
      <t>シンニン</t>
    </rPh>
    <phoneticPr fontId="4"/>
  </si>
  <si>
    <t>履歴・業績書【新任】</t>
    <rPh sb="7" eb="9">
      <t>シンニン</t>
    </rPh>
    <phoneticPr fontId="4"/>
  </si>
  <si>
    <t>　　　研究実績一覧【再任】</t>
    <phoneticPr fontId="4"/>
  </si>
  <si>
    <t>Ritsumeikan Research Center for Shuichi Kato and the Japanese Contemporary Thoughts</t>
    <phoneticPr fontId="4"/>
  </si>
  <si>
    <t>※社会保険料率の変更があった場合、必要経費概算見込み額が、年度途中で変更になることがあります。</t>
    <phoneticPr fontId="4"/>
  </si>
  <si>
    <t>Research Center for Gastronomic Arts and Sciences</t>
    <phoneticPr fontId="4"/>
  </si>
  <si>
    <t>Institute of Design Science</t>
    <phoneticPr fontId="4"/>
  </si>
  <si>
    <t>Suzaku Campus</t>
    <phoneticPr fontId="4"/>
  </si>
  <si>
    <t>研究部　2025.10</t>
    <rPh sb="0" eb="3">
      <t>ケンキュウブ</t>
    </rPh>
    <phoneticPr fontId="4"/>
  </si>
  <si>
    <r>
      <rPr>
        <b/>
        <sz val="12"/>
        <color rgb="FFFF0000"/>
        <rFont val="ＭＳ Ｐゴシック"/>
        <family val="2"/>
        <charset val="128"/>
      </rPr>
      <t>※</t>
    </r>
    <r>
      <rPr>
        <b/>
        <sz val="12"/>
        <color rgb="FFFF0000"/>
        <rFont val="Arial"/>
        <family val="2"/>
      </rPr>
      <t>White cells are fixed values and cannot be changed.</t>
    </r>
    <phoneticPr fontId="4"/>
  </si>
  <si>
    <t>Candidate personnel cost estimate</t>
    <phoneticPr fontId="4"/>
  </si>
  <si>
    <r>
      <t xml:space="preserve">Contact address 
</t>
    </r>
    <r>
      <rPr>
        <b/>
        <sz val="9"/>
        <rFont val="Arial"/>
        <family val="2"/>
      </rPr>
      <t>(for continuing faculty and staff only)</t>
    </r>
    <phoneticPr fontId="4"/>
  </si>
  <si>
    <t>法人負担率 2.17/1000　労災保険料のみ（一般拠出金込み）</t>
    <rPh sb="0" eb="2">
      <t>ホウジン</t>
    </rPh>
    <rPh sb="2" eb="4">
      <t>フタン</t>
    </rPh>
    <rPh sb="4" eb="5">
      <t>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</si>
</sst>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0_ "/>
    <numFmt numFmtId="177" formatCode="[$-F800]dddd\,\ mmmm\ dd\,\ yyyy"/>
    <numFmt numFmtId="178" formatCode="#,##0_ "/>
    <numFmt numFmtId="179" formatCode="#,##0_ ;[Red]\-#,##0\ "/>
    <numFmt numFmtId="180" formatCode="0_);[Red]\(0\)"/>
    <numFmt numFmtId="181" formatCode="yyyy&quot;年&quot;m&quot;月&quot;d&quot;日&quot;;@"/>
  </numFmts>
  <fonts count="6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20"/>
      <name val="Arial"/>
      <family val="2"/>
    </font>
    <font>
      <b/>
      <sz val="10"/>
      <name val="Arial"/>
      <family val="2"/>
    </font>
    <font>
      <sz val="12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游ゴシック"/>
      <family val="2"/>
      <charset val="128"/>
    </font>
    <font>
      <sz val="12"/>
      <color theme="1"/>
      <name val="Arial"/>
      <family val="2"/>
    </font>
    <font>
      <b/>
      <sz val="12"/>
      <name val="ＭＳ ゴシック"/>
      <family val="2"/>
      <charset val="128"/>
    </font>
    <font>
      <sz val="10"/>
      <name val="ＭＳ ゴシック"/>
      <family val="2"/>
      <charset val="128"/>
    </font>
    <font>
      <sz val="10"/>
      <name val="Arial"/>
      <family val="3"/>
      <charset val="128"/>
    </font>
    <font>
      <sz val="10"/>
      <name val="あ"/>
      <family val="3"/>
      <charset val="128"/>
    </font>
    <font>
      <sz val="12"/>
      <name val="Arial Unicode MS"/>
      <family val="3"/>
      <charset val="128"/>
    </font>
    <font>
      <sz val="9.5"/>
      <name val="Arial"/>
      <family val="2"/>
    </font>
    <font>
      <b/>
      <sz val="12"/>
      <name val="Arial "/>
      <family val="3"/>
      <charset val="128"/>
    </font>
    <font>
      <sz val="12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9"/>
      <name val="Arial"/>
      <family val="2"/>
    </font>
    <font>
      <u/>
      <sz val="16"/>
      <color theme="10"/>
      <name val="ＭＳ Ｐゴシック"/>
      <family val="3"/>
      <charset val="128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color indexed="10"/>
      <name val="Arial"/>
      <family val="2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ゴシック"/>
      <family val="2"/>
      <charset val="128"/>
    </font>
    <font>
      <b/>
      <sz val="12"/>
      <color rgb="FFFF0000"/>
      <name val="Arial"/>
      <family val="2"/>
    </font>
    <font>
      <sz val="12"/>
      <color indexed="10"/>
      <name val="Arial"/>
      <family val="2"/>
    </font>
    <font>
      <sz val="12"/>
      <name val="游ゴシック"/>
      <family val="2"/>
      <charset val="128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.5"/>
      <name val="Arial"/>
      <family val="2"/>
    </font>
    <font>
      <b/>
      <sz val="10"/>
      <color indexed="10"/>
      <name val="MS P ゴシック"/>
      <family val="3"/>
      <charset val="128"/>
    </font>
    <font>
      <sz val="9"/>
      <color rgb="FF000000"/>
      <name val="MS UI Gothic"/>
      <family val="3"/>
      <charset val="128"/>
    </font>
    <font>
      <sz val="14"/>
      <color rgb="FFFF0000"/>
      <name val="Arial"/>
      <family val="2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游ゴシック"/>
      <family val="3"/>
      <charset val="128"/>
    </font>
    <font>
      <b/>
      <sz val="12"/>
      <color rgb="FFFF0000"/>
      <name val="Arial"/>
      <family val="2"/>
      <charset val="128"/>
    </font>
    <font>
      <b/>
      <sz val="12"/>
      <color rgb="FFFF0000"/>
      <name val="ＭＳ Ｐゴシック"/>
      <family val="2"/>
      <charset val="128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/>
    <xf numFmtId="0" fontId="35" fillId="0" borderId="0" applyNumberFormat="0" applyFill="0" applyBorder="0" applyAlignment="0" applyProtection="0">
      <alignment vertical="center"/>
    </xf>
  </cellStyleXfs>
  <cellXfs count="525">
    <xf numFmtId="0" fontId="0" fillId="0" borderId="0" xfId="0">
      <alignment vertical="center"/>
    </xf>
    <xf numFmtId="0" fontId="6" fillId="2" borderId="0" xfId="3" applyFont="1" applyFill="1" applyAlignment="1" applyProtection="1">
      <alignment horizontal="right" vertical="center" shrinkToFit="1"/>
      <protection locked="0"/>
    </xf>
    <xf numFmtId="0" fontId="8" fillId="3" borderId="6" xfId="0" applyFont="1" applyFill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38" fontId="8" fillId="3" borderId="7" xfId="1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" fillId="0" borderId="0" xfId="0" applyFont="1">
      <alignment vertical="center"/>
    </xf>
    <xf numFmtId="0" fontId="10" fillId="0" borderId="7" xfId="0" applyFont="1" applyBorder="1">
      <alignment vertical="center"/>
    </xf>
    <xf numFmtId="38" fontId="10" fillId="0" borderId="7" xfId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38" fontId="10" fillId="0" borderId="0" xfId="1" applyFont="1">
      <alignment vertical="center"/>
    </xf>
    <xf numFmtId="0" fontId="10" fillId="0" borderId="0" xfId="0" applyFont="1" applyAlignment="1">
      <alignment horizontal="left" vertical="top"/>
    </xf>
    <xf numFmtId="38" fontId="10" fillId="0" borderId="0" xfId="1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38" fontId="10" fillId="0" borderId="0" xfId="1" applyFont="1" applyFill="1">
      <alignment vertical="center"/>
    </xf>
    <xf numFmtId="180" fontId="6" fillId="2" borderId="2" xfId="2" applyNumberFormat="1" applyFont="1" applyFill="1" applyBorder="1" applyAlignment="1" applyProtection="1">
      <alignment horizontal="right" vertical="center" shrinkToFit="1"/>
      <protection locked="0"/>
    </xf>
    <xf numFmtId="0" fontId="6" fillId="2" borderId="2" xfId="3" applyFont="1" applyFill="1" applyBorder="1" applyAlignment="1" applyProtection="1">
      <alignment vertical="center" wrapText="1" shrinkToFit="1"/>
      <protection locked="0"/>
    </xf>
    <xf numFmtId="0" fontId="6" fillId="0" borderId="2" xfId="3" applyFont="1" applyBorder="1" applyAlignment="1" applyProtection="1">
      <alignment vertical="center" wrapText="1" shrinkToFit="1"/>
      <protection locked="0"/>
    </xf>
    <xf numFmtId="0" fontId="8" fillId="2" borderId="2" xfId="0" applyFont="1" applyFill="1" applyBorder="1" applyAlignment="1" applyProtection="1">
      <alignment vertical="center" wrapText="1" shrinkToFit="1"/>
      <protection locked="0"/>
    </xf>
    <xf numFmtId="6" fontId="6" fillId="0" borderId="5" xfId="2" applyFont="1" applyFill="1" applyBorder="1" applyAlignment="1" applyProtection="1">
      <alignment horizontal="right" vertical="center" shrinkToFit="1"/>
      <protection locked="0"/>
    </xf>
    <xf numFmtId="6" fontId="6" fillId="0" borderId="2" xfId="2" applyFont="1" applyFill="1" applyBorder="1" applyAlignment="1" applyProtection="1">
      <alignment horizontal="right" vertical="center" shrinkToFit="1"/>
      <protection locked="0"/>
    </xf>
    <xf numFmtId="0" fontId="8" fillId="0" borderId="2" xfId="0" applyFont="1" applyBorder="1" applyAlignment="1" applyProtection="1">
      <alignment vertical="center" wrapText="1" shrinkToFit="1"/>
      <protection locked="0"/>
    </xf>
    <xf numFmtId="0" fontId="8" fillId="0" borderId="11" xfId="3" applyFont="1" applyBorder="1" applyAlignment="1" applyProtection="1">
      <alignment vertical="center" wrapText="1" shrinkToFit="1"/>
      <protection locked="0"/>
    </xf>
    <xf numFmtId="0" fontId="8" fillId="0" borderId="11" xfId="0" applyFont="1" applyBorder="1" applyAlignment="1" applyProtection="1">
      <alignment vertical="center" wrapText="1" shrinkToFit="1"/>
      <protection locked="0"/>
    </xf>
    <xf numFmtId="0" fontId="8" fillId="0" borderId="4" xfId="0" applyFont="1" applyBorder="1" applyAlignment="1" applyProtection="1">
      <alignment vertical="center" wrapText="1" shrinkToFit="1"/>
      <protection locked="0"/>
    </xf>
    <xf numFmtId="0" fontId="6" fillId="0" borderId="14" xfId="3" applyFont="1" applyBorder="1" applyAlignment="1" applyProtection="1">
      <alignment vertical="center" wrapText="1" shrinkToFit="1"/>
      <protection locked="0"/>
    </xf>
    <xf numFmtId="0" fontId="6" fillId="0" borderId="14" xfId="3" applyFont="1" applyBorder="1" applyAlignment="1" applyProtection="1">
      <alignment horizontal="center" vertical="center" wrapText="1" shrinkToFit="1"/>
      <protection locked="0"/>
    </xf>
    <xf numFmtId="0" fontId="16" fillId="0" borderId="0" xfId="3" applyFont="1" applyAlignment="1">
      <alignment horizontal="left" vertical="center" wrapText="1"/>
    </xf>
    <xf numFmtId="0" fontId="14" fillId="0" borderId="0" xfId="3" applyFont="1" applyAlignment="1">
      <alignment horizontal="left" vertical="center" shrinkToFit="1"/>
    </xf>
    <xf numFmtId="0" fontId="15" fillId="0" borderId="0" xfId="0" applyFont="1" applyAlignment="1">
      <alignment horizontal="left" vertical="center" wrapText="1"/>
    </xf>
    <xf numFmtId="0" fontId="14" fillId="0" borderId="0" xfId="3" applyFont="1" applyAlignment="1" applyProtection="1">
      <alignment horizontal="left" vertical="center" shrinkToFit="1"/>
      <protection locked="0"/>
    </xf>
    <xf numFmtId="0" fontId="14" fillId="0" borderId="0" xfId="3" applyFont="1" applyAlignment="1" applyProtection="1">
      <alignment vertical="center" shrinkToFit="1"/>
      <protection locked="0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5" fillId="0" borderId="0" xfId="0" applyFont="1">
      <alignment vertical="center"/>
    </xf>
    <xf numFmtId="37" fontId="14" fillId="0" borderId="10" xfId="3" applyNumberFormat="1" applyFont="1" applyBorder="1" applyAlignment="1" applyProtection="1">
      <alignment vertical="center" shrinkToFit="1"/>
      <protection locked="0"/>
    </xf>
    <xf numFmtId="0" fontId="14" fillId="0" borderId="10" xfId="3" applyFont="1" applyBorder="1" applyAlignment="1" applyProtection="1">
      <alignment vertical="center" shrinkToFit="1"/>
      <protection locked="0"/>
    </xf>
    <xf numFmtId="0" fontId="14" fillId="0" borderId="16" xfId="3" applyFont="1" applyBorder="1" applyAlignment="1" applyProtection="1">
      <alignment vertical="center" shrinkToFit="1"/>
      <protection locked="0"/>
    </xf>
    <xf numFmtId="0" fontId="15" fillId="0" borderId="4" xfId="3" applyFont="1" applyBorder="1" applyAlignment="1" applyProtection="1">
      <alignment horizontal="left" vertical="center" shrinkToFit="1"/>
      <protection locked="0"/>
    </xf>
    <xf numFmtId="0" fontId="14" fillId="0" borderId="2" xfId="3" applyFont="1" applyBorder="1" applyAlignment="1" applyProtection="1">
      <alignment horizontal="left" vertical="center"/>
      <protection locked="0"/>
    </xf>
    <xf numFmtId="0" fontId="14" fillId="0" borderId="4" xfId="3" applyFont="1" applyBorder="1" applyAlignment="1" applyProtection="1">
      <alignment horizontal="left" vertical="center" shrinkToFit="1"/>
      <protection locked="0"/>
    </xf>
    <xf numFmtId="0" fontId="14" fillId="0" borderId="20" xfId="3" applyFont="1" applyBorder="1" applyAlignment="1" applyProtection="1">
      <alignment vertical="center" shrinkToFit="1"/>
      <protection locked="0"/>
    </xf>
    <xf numFmtId="0" fontId="8" fillId="0" borderId="0" xfId="0" applyFont="1" applyAlignment="1"/>
    <xf numFmtId="0" fontId="10" fillId="0" borderId="0" xfId="0" applyFont="1" applyAlignment="1"/>
    <xf numFmtId="38" fontId="10" fillId="0" borderId="0" xfId="1" applyFont="1" applyAlignment="1"/>
    <xf numFmtId="0" fontId="8" fillId="0" borderId="6" xfId="0" applyFont="1" applyBorder="1" applyAlignment="1"/>
    <xf numFmtId="0" fontId="10" fillId="0" borderId="7" xfId="0" applyFont="1" applyBorder="1" applyAlignment="1"/>
    <xf numFmtId="38" fontId="10" fillId="0" borderId="7" xfId="1" applyFont="1" applyBorder="1" applyAlignment="1"/>
    <xf numFmtId="0" fontId="6" fillId="0" borderId="11" xfId="3" applyFont="1" applyBorder="1" applyAlignment="1" applyProtection="1">
      <alignment vertical="center" wrapText="1" shrinkToFit="1"/>
      <protection locked="0"/>
    </xf>
    <xf numFmtId="0" fontId="14" fillId="0" borderId="2" xfId="3" applyFont="1" applyBorder="1" applyAlignment="1" applyProtection="1">
      <alignment horizontal="center" vertical="center" shrinkToFit="1"/>
      <protection locked="0"/>
    </xf>
    <xf numFmtId="0" fontId="6" fillId="0" borderId="1" xfId="3" applyFont="1" applyBorder="1" applyAlignment="1" applyProtection="1">
      <alignment horizontal="left" vertical="center" shrinkToFit="1"/>
      <protection locked="0"/>
    </xf>
    <xf numFmtId="0" fontId="14" fillId="0" borderId="2" xfId="3" applyFont="1" applyBorder="1" applyAlignment="1" applyProtection="1">
      <alignment horizontal="left" vertical="center" shrinkToFit="1"/>
      <protection locked="0"/>
    </xf>
    <xf numFmtId="0" fontId="14" fillId="0" borderId="4" xfId="3" applyFont="1" applyBorder="1" applyAlignment="1" applyProtection="1">
      <alignment vertical="center" shrinkToFit="1"/>
      <protection locked="0"/>
    </xf>
    <xf numFmtId="0" fontId="6" fillId="0" borderId="8" xfId="3" applyFont="1" applyBorder="1" applyAlignment="1" applyProtection="1">
      <alignment horizontal="center" vertical="center" shrinkToFit="1"/>
      <protection locked="0"/>
    </xf>
    <xf numFmtId="0" fontId="12" fillId="2" borderId="10" xfId="3" applyFont="1" applyFill="1" applyBorder="1" applyAlignment="1" applyProtection="1">
      <alignment vertical="center"/>
      <protection locked="0"/>
    </xf>
    <xf numFmtId="0" fontId="6" fillId="0" borderId="2" xfId="3" applyFont="1" applyBorder="1" applyAlignment="1" applyProtection="1">
      <alignment vertical="center"/>
      <protection locked="0"/>
    </xf>
    <xf numFmtId="180" fontId="6" fillId="2" borderId="2" xfId="3" applyNumberFormat="1" applyFont="1" applyFill="1" applyBorder="1" applyAlignment="1" applyProtection="1">
      <alignment vertical="center" wrapText="1" shrinkToFit="1"/>
      <protection locked="0"/>
    </xf>
    <xf numFmtId="0" fontId="6" fillId="0" borderId="2" xfId="3" applyFont="1" applyBorder="1" applyAlignment="1" applyProtection="1">
      <alignment horizontal="center" vertical="center" wrapText="1" shrinkToFit="1"/>
      <protection locked="0"/>
    </xf>
    <xf numFmtId="0" fontId="8" fillId="0" borderId="14" xfId="0" applyFont="1" applyBorder="1" applyProtection="1">
      <alignment vertical="center"/>
      <protection locked="0"/>
    </xf>
    <xf numFmtId="0" fontId="14" fillId="0" borderId="19" xfId="3" applyFont="1" applyBorder="1" applyAlignment="1" applyProtection="1">
      <alignment horizontal="left" vertical="center" shrinkToFit="1"/>
      <protection locked="0"/>
    </xf>
    <xf numFmtId="0" fontId="14" fillId="0" borderId="11" xfId="3" applyFont="1" applyBorder="1" applyAlignment="1" applyProtection="1">
      <alignment horizontal="left" vertical="center" shrinkToFit="1"/>
      <protection locked="0"/>
    </xf>
    <xf numFmtId="0" fontId="14" fillId="0" borderId="2" xfId="3" applyFont="1" applyBorder="1" applyAlignment="1" applyProtection="1">
      <alignment vertical="center"/>
      <protection locked="0"/>
    </xf>
    <xf numFmtId="0" fontId="14" fillId="0" borderId="2" xfId="3" applyFont="1" applyBorder="1" applyAlignment="1" applyProtection="1">
      <alignment vertical="center" shrinkToFit="1"/>
      <protection locked="0"/>
    </xf>
    <xf numFmtId="6" fontId="14" fillId="0" borderId="17" xfId="2" applyFont="1" applyFill="1" applyBorder="1" applyAlignment="1" applyProtection="1">
      <alignment vertical="center" shrinkToFit="1"/>
      <protection locked="0"/>
    </xf>
    <xf numFmtId="0" fontId="14" fillId="0" borderId="8" xfId="3" applyFont="1" applyBorder="1" applyAlignment="1" applyProtection="1">
      <alignment vertical="center" shrinkToFit="1"/>
      <protection locked="0"/>
    </xf>
    <xf numFmtId="0" fontId="14" fillId="0" borderId="8" xfId="0" applyFont="1" applyBorder="1" applyAlignment="1" applyProtection="1">
      <alignment vertical="center" shrinkToFit="1"/>
      <protection locked="0"/>
    </xf>
    <xf numFmtId="0" fontId="14" fillId="0" borderId="21" xfId="0" applyFont="1" applyBorder="1" applyAlignment="1" applyProtection="1">
      <alignment vertical="center" shrinkToFit="1"/>
      <protection locked="0"/>
    </xf>
    <xf numFmtId="0" fontId="7" fillId="0" borderId="24" xfId="3" applyFont="1" applyBorder="1" applyAlignment="1" applyProtection="1">
      <alignment horizontal="left" vertical="center" wrapText="1"/>
      <protection locked="0"/>
    </xf>
    <xf numFmtId="0" fontId="14" fillId="5" borderId="2" xfId="0" applyFont="1" applyFill="1" applyBorder="1" applyProtection="1">
      <alignment vertical="center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6" fillId="0" borderId="24" xfId="3" applyFont="1" applyBorder="1" applyAlignment="1" applyProtection="1">
      <alignment horizontal="center" vertical="center" shrinkToFit="1"/>
      <protection locked="0"/>
    </xf>
    <xf numFmtId="0" fontId="14" fillId="0" borderId="2" xfId="3" applyFont="1" applyBorder="1" applyAlignment="1">
      <alignment vertical="center" shrinkToFit="1"/>
    </xf>
    <xf numFmtId="0" fontId="14" fillId="0" borderId="2" xfId="3" applyFont="1" applyBorder="1" applyAlignment="1" applyProtection="1">
      <alignment horizontal="right" vertical="center" shrinkToFit="1"/>
      <protection locked="0"/>
    </xf>
    <xf numFmtId="0" fontId="8" fillId="3" borderId="22" xfId="0" applyFont="1" applyFill="1" applyBorder="1">
      <alignment vertical="center"/>
    </xf>
    <xf numFmtId="0" fontId="8" fillId="0" borderId="22" xfId="0" applyFont="1" applyBorder="1">
      <alignment vertical="center"/>
    </xf>
    <xf numFmtId="0" fontId="8" fillId="0" borderId="22" xfId="0" applyFont="1" applyBorder="1" applyAlignment="1"/>
    <xf numFmtId="0" fontId="12" fillId="2" borderId="10" xfId="3" applyFont="1" applyFill="1" applyBorder="1" applyAlignment="1" applyProtection="1">
      <alignment horizontal="left" vertical="center"/>
      <protection locked="0"/>
    </xf>
    <xf numFmtId="0" fontId="12" fillId="2" borderId="16" xfId="3" applyFont="1" applyFill="1" applyBorder="1" applyAlignment="1" applyProtection="1">
      <alignment horizontal="left" vertical="center"/>
      <protection locked="0"/>
    </xf>
    <xf numFmtId="6" fontId="12" fillId="0" borderId="19" xfId="2" applyFont="1" applyFill="1" applyBorder="1" applyAlignment="1" applyProtection="1">
      <alignment vertical="center"/>
      <protection locked="0"/>
    </xf>
    <xf numFmtId="6" fontId="12" fillId="0" borderId="11" xfId="2" applyFont="1" applyFill="1" applyBorder="1" applyAlignment="1" applyProtection="1">
      <alignment vertical="center"/>
      <protection locked="0"/>
    </xf>
    <xf numFmtId="0" fontId="12" fillId="2" borderId="11" xfId="0" applyFont="1" applyFill="1" applyBorder="1" applyProtection="1">
      <alignment vertical="center"/>
      <protection locked="0"/>
    </xf>
    <xf numFmtId="0" fontId="12" fillId="0" borderId="11" xfId="0" applyFont="1" applyBorder="1" applyProtection="1">
      <alignment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2" borderId="11" xfId="0" applyFont="1" applyFill="1" applyBorder="1" applyAlignment="1" applyProtection="1">
      <alignment horizontal="left" vertical="center"/>
      <protection locked="0"/>
    </xf>
    <xf numFmtId="178" fontId="12" fillId="0" borderId="11" xfId="0" applyNumberFormat="1" applyFont="1" applyBorder="1" applyAlignment="1" applyProtection="1">
      <alignment horizontal="center" vertical="center"/>
      <protection locked="0"/>
    </xf>
    <xf numFmtId="0" fontId="12" fillId="2" borderId="11" xfId="3" applyFont="1" applyFill="1" applyBorder="1" applyAlignment="1" applyProtection="1">
      <alignment vertical="center" wrapText="1" shrinkToFit="1"/>
      <protection locked="0"/>
    </xf>
    <xf numFmtId="0" fontId="12" fillId="0" borderId="11" xfId="3" applyFont="1" applyBorder="1" applyAlignment="1" applyProtection="1">
      <alignment vertical="center" wrapText="1" shrinkToFit="1"/>
      <protection locked="0"/>
    </xf>
    <xf numFmtId="0" fontId="12" fillId="2" borderId="10" xfId="3" applyFont="1" applyFill="1" applyBorder="1" applyAlignment="1" applyProtection="1">
      <alignment vertical="center" wrapText="1" shrinkToFit="1"/>
      <protection locked="0"/>
    </xf>
    <xf numFmtId="37" fontId="15" fillId="0" borderId="2" xfId="3" applyNumberFormat="1" applyFont="1" applyBorder="1" applyAlignment="1" applyProtection="1">
      <alignment horizontal="left" vertical="center"/>
      <protection locked="0"/>
    </xf>
    <xf numFmtId="0" fontId="12" fillId="0" borderId="12" xfId="3" applyFont="1" applyBorder="1" applyAlignment="1" applyProtection="1">
      <alignment vertical="center" wrapText="1" shrinkToFit="1"/>
      <protection locked="0"/>
    </xf>
    <xf numFmtId="0" fontId="6" fillId="2" borderId="5" xfId="3" applyFont="1" applyFill="1" applyBorder="1" applyAlignment="1" applyProtection="1">
      <alignment vertical="center"/>
      <protection locked="0"/>
    </xf>
    <xf numFmtId="0" fontId="6" fillId="4" borderId="2" xfId="3" applyFont="1" applyFill="1" applyBorder="1" applyAlignment="1" applyProtection="1">
      <alignment vertical="center"/>
      <protection locked="0"/>
    </xf>
    <xf numFmtId="0" fontId="6" fillId="4" borderId="4" xfId="3" applyFont="1" applyFill="1" applyBorder="1" applyAlignment="1" applyProtection="1">
      <alignment horizontal="left" vertical="center"/>
      <protection locked="0"/>
    </xf>
    <xf numFmtId="0" fontId="6" fillId="4" borderId="2" xfId="3" applyFont="1" applyFill="1" applyBorder="1" applyAlignment="1" applyProtection="1">
      <alignment horizontal="left" vertical="center" indent="1"/>
      <protection locked="0"/>
    </xf>
    <xf numFmtId="0" fontId="14" fillId="0" borderId="6" xfId="3" applyFont="1" applyBorder="1" applyAlignment="1" applyProtection="1">
      <alignment vertical="center"/>
      <protection locked="0"/>
    </xf>
    <xf numFmtId="0" fontId="7" fillId="0" borderId="5" xfId="3" applyFont="1" applyBorder="1" applyAlignment="1" applyProtection="1">
      <alignment vertical="center"/>
      <protection locked="0"/>
    </xf>
    <xf numFmtId="0" fontId="7" fillId="0" borderId="2" xfId="3" applyFont="1" applyBorder="1" applyAlignment="1" applyProtection="1">
      <alignment vertical="center"/>
      <protection locked="0"/>
    </xf>
    <xf numFmtId="0" fontId="7" fillId="0" borderId="4" xfId="3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vertical="center" shrinkToFit="1"/>
      <protection locked="0"/>
    </xf>
    <xf numFmtId="0" fontId="30" fillId="2" borderId="10" xfId="3" applyFont="1" applyFill="1" applyBorder="1" applyAlignment="1" applyProtection="1">
      <alignment vertical="center"/>
      <protection locked="0"/>
    </xf>
    <xf numFmtId="0" fontId="12" fillId="2" borderId="10" xfId="3" applyFont="1" applyFill="1" applyBorder="1" applyAlignment="1" applyProtection="1">
      <alignment horizontal="left" vertical="center" indent="2"/>
      <protection locked="0"/>
    </xf>
    <xf numFmtId="0" fontId="12" fillId="2" borderId="15" xfId="3" applyFont="1" applyFill="1" applyBorder="1" applyAlignment="1" applyProtection="1">
      <alignment horizontal="left" vertical="center" indent="2"/>
      <protection locked="0"/>
    </xf>
    <xf numFmtId="0" fontId="8" fillId="0" borderId="2" xfId="3" applyFont="1" applyBorder="1" applyAlignment="1" applyProtection="1">
      <alignment vertical="center"/>
      <protection locked="0"/>
    </xf>
    <xf numFmtId="0" fontId="8" fillId="2" borderId="2" xfId="3" applyFont="1" applyFill="1" applyBorder="1" applyAlignment="1" applyProtection="1">
      <alignment vertical="center" wrapText="1" shrinkToFit="1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 wrapText="1"/>
      <protection locked="0"/>
    </xf>
    <xf numFmtId="177" fontId="14" fillId="0" borderId="3" xfId="3" applyNumberFormat="1" applyFont="1" applyBorder="1" applyAlignment="1">
      <alignment horizontal="right" vertical="center" shrinkToFit="1"/>
    </xf>
    <xf numFmtId="0" fontId="14" fillId="0" borderId="3" xfId="0" applyFont="1" applyBorder="1" applyAlignment="1">
      <alignment vertical="center" shrinkToFit="1"/>
    </xf>
    <xf numFmtId="0" fontId="14" fillId="0" borderId="3" xfId="0" applyFont="1" applyBorder="1" applyAlignment="1">
      <alignment horizontal="left" vertical="center" shrinkToFit="1"/>
    </xf>
    <xf numFmtId="177" fontId="14" fillId="0" borderId="3" xfId="3" applyNumberFormat="1" applyFont="1" applyBorder="1" applyAlignment="1">
      <alignment horizontal="left" vertical="center" shrinkToFit="1"/>
    </xf>
    <xf numFmtId="0" fontId="8" fillId="0" borderId="4" xfId="0" applyFont="1" applyBorder="1" applyProtection="1">
      <alignment vertical="center"/>
      <protection locked="0"/>
    </xf>
    <xf numFmtId="0" fontId="14" fillId="0" borderId="2" xfId="0" applyFont="1" applyBorder="1" applyAlignment="1" applyProtection="1">
      <alignment vertical="center" shrinkToFit="1"/>
      <protection locked="0"/>
    </xf>
    <xf numFmtId="0" fontId="14" fillId="0" borderId="4" xfId="0" applyFont="1" applyBorder="1" applyAlignment="1" applyProtection="1">
      <alignment vertical="center" shrinkToFit="1"/>
      <protection locked="0"/>
    </xf>
    <xf numFmtId="0" fontId="14" fillId="0" borderId="11" xfId="3" applyFont="1" applyBorder="1" applyAlignment="1" applyProtection="1">
      <alignment vertical="center" shrinkToFit="1"/>
      <protection locked="0"/>
    </xf>
    <xf numFmtId="0" fontId="14" fillId="0" borderId="6" xfId="3" applyFont="1" applyBorder="1" applyAlignment="1">
      <alignment horizontal="left" vertical="center"/>
    </xf>
    <xf numFmtId="0" fontId="14" fillId="0" borderId="36" xfId="3" applyFont="1" applyBorder="1" applyAlignment="1">
      <alignment vertical="center" shrinkToFit="1"/>
    </xf>
    <xf numFmtId="0" fontId="14" fillId="0" borderId="2" xfId="0" applyFont="1" applyBorder="1" applyProtection="1">
      <alignment vertical="center"/>
      <protection locked="0"/>
    </xf>
    <xf numFmtId="0" fontId="32" fillId="0" borderId="10" xfId="3" applyFont="1" applyBorder="1" applyAlignment="1" applyProtection="1">
      <alignment vertical="center"/>
      <protection locked="0"/>
    </xf>
    <xf numFmtId="0" fontId="14" fillId="0" borderId="11" xfId="3" applyFont="1" applyBorder="1" applyAlignment="1" applyProtection="1">
      <alignment vertical="center"/>
      <protection locked="0"/>
    </xf>
    <xf numFmtId="0" fontId="12" fillId="2" borderId="2" xfId="3" applyFont="1" applyFill="1" applyBorder="1" applyAlignment="1" applyProtection="1">
      <alignment horizontal="left" vertical="center" indent="2"/>
      <protection locked="0"/>
    </xf>
    <xf numFmtId="0" fontId="14" fillId="0" borderId="3" xfId="3" applyFont="1" applyBorder="1" applyAlignment="1">
      <alignment horizontal="left" vertical="center"/>
    </xf>
    <xf numFmtId="0" fontId="14" fillId="0" borderId="3" xfId="3" applyFont="1" applyBorder="1" applyAlignment="1">
      <alignment horizontal="right" vertical="center"/>
    </xf>
    <xf numFmtId="177" fontId="14" fillId="0" borderId="3" xfId="3" applyNumberFormat="1" applyFont="1" applyBorder="1" applyAlignment="1">
      <alignment horizontal="center" vertical="center"/>
    </xf>
    <xf numFmtId="0" fontId="6" fillId="0" borderId="13" xfId="3" applyFont="1" applyBorder="1" applyAlignment="1" applyProtection="1">
      <alignment vertical="center" shrinkToFit="1"/>
      <protection locked="0"/>
    </xf>
    <xf numFmtId="0" fontId="6" fillId="0" borderId="28" xfId="3" applyFont="1" applyBorder="1" applyAlignment="1" applyProtection="1">
      <alignment vertical="center" shrinkToFit="1"/>
      <protection locked="0"/>
    </xf>
    <xf numFmtId="0" fontId="7" fillId="0" borderId="26" xfId="0" applyFont="1" applyBorder="1" applyAlignment="1" applyProtection="1">
      <alignment vertical="center" shrinkToFit="1"/>
      <protection locked="0"/>
    </xf>
    <xf numFmtId="0" fontId="7" fillId="0" borderId="0" xfId="3" applyFont="1" applyAlignment="1" applyProtection="1">
      <alignment vertical="center"/>
      <protection locked="0"/>
    </xf>
    <xf numFmtId="0" fontId="7" fillId="0" borderId="17" xfId="3" applyFont="1" applyBorder="1" applyAlignment="1" applyProtection="1">
      <alignment vertical="center"/>
      <protection locked="0"/>
    </xf>
    <xf numFmtId="0" fontId="7" fillId="0" borderId="3" xfId="3" applyFont="1" applyBorder="1" applyAlignment="1" applyProtection="1">
      <alignment vertical="center"/>
      <protection locked="0"/>
    </xf>
    <xf numFmtId="0" fontId="7" fillId="0" borderId="9" xfId="3" applyFont="1" applyBorder="1" applyAlignment="1" applyProtection="1">
      <alignment vertical="center"/>
      <protection locked="0"/>
    </xf>
    <xf numFmtId="0" fontId="6" fillId="0" borderId="0" xfId="3" applyFont="1" applyAlignment="1" applyProtection="1">
      <alignment horizontal="left" vertical="center" shrinkToFit="1"/>
      <protection locked="0"/>
    </xf>
    <xf numFmtId="0" fontId="14" fillId="5" borderId="2" xfId="3" applyFont="1" applyFill="1" applyBorder="1" applyAlignment="1" applyProtection="1">
      <alignment horizontal="left" vertical="center" shrinkToFit="1"/>
      <protection locked="0"/>
    </xf>
    <xf numFmtId="0" fontId="7" fillId="0" borderId="18" xfId="0" applyFont="1" applyBorder="1" applyAlignment="1" applyProtection="1">
      <protection locked="0"/>
    </xf>
    <xf numFmtId="0" fontId="13" fillId="0" borderId="5" xfId="3" applyFont="1" applyBorder="1" applyAlignment="1" applyProtection="1">
      <alignment horizontal="left" vertical="center" shrinkToFit="1"/>
      <protection locked="0"/>
    </xf>
    <xf numFmtId="0" fontId="13" fillId="0" borderId="2" xfId="3" applyFont="1" applyBorder="1" applyAlignment="1" applyProtection="1">
      <alignment horizontal="left" vertical="center" shrinkToFit="1"/>
      <protection locked="0"/>
    </xf>
    <xf numFmtId="0" fontId="13" fillId="0" borderId="2" xfId="3" applyFont="1" applyBorder="1" applyAlignment="1" applyProtection="1">
      <alignment horizontal="right" vertical="center" shrinkToFit="1"/>
      <protection locked="0"/>
    </xf>
    <xf numFmtId="0" fontId="13" fillId="0" borderId="2" xfId="3" applyFont="1" applyBorder="1" applyAlignment="1" applyProtection="1">
      <alignment vertical="center" shrinkToFit="1"/>
      <protection locked="0"/>
    </xf>
    <xf numFmtId="0" fontId="13" fillId="2" borderId="2" xfId="3" applyFont="1" applyFill="1" applyBorder="1" applyAlignment="1" applyProtection="1">
      <alignment vertical="center" shrinkToFit="1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3" fillId="0" borderId="2" xfId="0" applyFont="1" applyBorder="1" applyAlignment="1" applyProtection="1">
      <alignment vertical="center" shrinkToFit="1"/>
      <protection locked="0"/>
    </xf>
    <xf numFmtId="0" fontId="36" fillId="0" borderId="18" xfId="0" applyFont="1" applyBorder="1" applyAlignment="1" applyProtection="1">
      <protection locked="0"/>
    </xf>
    <xf numFmtId="0" fontId="13" fillId="0" borderId="2" xfId="3" applyFont="1" applyBorder="1" applyAlignment="1" applyProtection="1">
      <alignment horizontal="center" vertical="center" shrinkToFit="1"/>
      <protection locked="0"/>
    </xf>
    <xf numFmtId="0" fontId="13" fillId="2" borderId="4" xfId="3" applyFont="1" applyFill="1" applyBorder="1" applyAlignment="1" applyProtection="1">
      <alignment horizontal="center" vertical="center"/>
      <protection locked="0"/>
    </xf>
    <xf numFmtId="0" fontId="13" fillId="2" borderId="2" xfId="3" applyFont="1" applyFill="1" applyBorder="1" applyAlignment="1" applyProtection="1">
      <alignment horizontal="left" vertical="center" shrinkToFit="1"/>
      <protection locked="0"/>
    </xf>
    <xf numFmtId="0" fontId="13" fillId="4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 shrinkToFit="1"/>
    </xf>
    <xf numFmtId="0" fontId="13" fillId="0" borderId="4" xfId="3" applyFont="1" applyBorder="1" applyAlignment="1" applyProtection="1">
      <alignment horizontal="left" vertical="center" shrinkToFit="1"/>
      <protection locked="0"/>
    </xf>
    <xf numFmtId="37" fontId="13" fillId="4" borderId="2" xfId="3" applyNumberFormat="1" applyFont="1" applyFill="1" applyBorder="1" applyAlignment="1" applyProtection="1">
      <alignment vertical="center" shrinkToFit="1"/>
      <protection locked="0"/>
    </xf>
    <xf numFmtId="37" fontId="13" fillId="4" borderId="4" xfId="3" applyNumberFormat="1" applyFont="1" applyFill="1" applyBorder="1" applyAlignment="1" applyProtection="1">
      <alignment vertical="center" shrinkToFit="1"/>
      <protection locked="0"/>
    </xf>
    <xf numFmtId="0" fontId="13" fillId="0" borderId="3" xfId="3" applyFont="1" applyBorder="1" applyAlignment="1" applyProtection="1">
      <alignment vertical="center" shrinkToFit="1"/>
      <protection locked="0"/>
    </xf>
    <xf numFmtId="0" fontId="13" fillId="0" borderId="8" xfId="3" applyFont="1" applyBorder="1" applyAlignment="1" applyProtection="1">
      <alignment horizontal="left" vertical="center" shrinkToFit="1"/>
      <protection locked="0"/>
    </xf>
    <xf numFmtId="0" fontId="6" fillId="0" borderId="26" xfId="3" applyFont="1" applyBorder="1" applyAlignment="1">
      <alignment vertical="center" shrinkToFit="1"/>
    </xf>
    <xf numFmtId="0" fontId="7" fillId="0" borderId="0" xfId="3" applyFont="1" applyAlignment="1">
      <alignment vertical="center"/>
    </xf>
    <xf numFmtId="0" fontId="6" fillId="0" borderId="23" xfId="3" applyFont="1" applyBorder="1" applyAlignment="1" applyProtection="1">
      <alignment vertical="center" shrinkToFit="1"/>
      <protection locked="0"/>
    </xf>
    <xf numFmtId="0" fontId="6" fillId="0" borderId="24" xfId="3" applyFont="1" applyBorder="1" applyAlignment="1" applyProtection="1">
      <alignment vertical="center" shrinkToFit="1"/>
      <protection locked="0"/>
    </xf>
    <xf numFmtId="0" fontId="7" fillId="0" borderId="0" xfId="3" applyFont="1" applyAlignment="1" applyProtection="1">
      <alignment vertical="center" shrinkToFit="1"/>
      <protection locked="0"/>
    </xf>
    <xf numFmtId="0" fontId="7" fillId="0" borderId="1" xfId="3" applyFont="1" applyBorder="1" applyAlignment="1" applyProtection="1">
      <alignment vertical="center" shrinkToFit="1"/>
      <protection locked="0"/>
    </xf>
    <xf numFmtId="0" fontId="14" fillId="5" borderId="2" xfId="0" applyFont="1" applyFill="1" applyBorder="1" applyAlignment="1" applyProtection="1">
      <alignment vertical="center" shrinkToFit="1"/>
      <protection locked="0"/>
    </xf>
    <xf numFmtId="0" fontId="14" fillId="0" borderId="2" xfId="3" applyFont="1" applyBorder="1" applyAlignment="1">
      <alignment horizontal="left" vertical="center"/>
    </xf>
    <xf numFmtId="0" fontId="14" fillId="0" borderId="2" xfId="3" applyFont="1" applyBorder="1" applyAlignment="1">
      <alignment vertical="center"/>
    </xf>
    <xf numFmtId="177" fontId="14" fillId="0" borderId="2" xfId="3" applyNumberFormat="1" applyFont="1" applyBorder="1" applyAlignment="1">
      <alignment horizontal="center" vertical="center"/>
    </xf>
    <xf numFmtId="0" fontId="6" fillId="0" borderId="0" xfId="3" applyFont="1" applyAlignment="1" applyProtection="1">
      <alignment horizontal="right" vertical="center" shrinkToFit="1"/>
      <protection locked="0"/>
    </xf>
    <xf numFmtId="0" fontId="7" fillId="0" borderId="24" xfId="0" applyFont="1" applyBorder="1" applyProtection="1">
      <alignment vertical="center"/>
      <protection locked="0"/>
    </xf>
    <xf numFmtId="0" fontId="13" fillId="0" borderId="5" xfId="3" applyFont="1" applyBorder="1" applyAlignment="1" applyProtection="1">
      <alignment vertical="center" shrinkToFit="1"/>
      <protection locked="0"/>
    </xf>
    <xf numFmtId="0" fontId="41" fillId="0" borderId="0" xfId="0" applyFont="1">
      <alignment vertical="center"/>
    </xf>
    <xf numFmtId="38" fontId="41" fillId="0" borderId="0" xfId="1" applyFont="1">
      <alignment vertical="center"/>
    </xf>
    <xf numFmtId="38" fontId="41" fillId="0" borderId="0" xfId="1" applyFont="1" applyFill="1">
      <alignment vertical="center"/>
    </xf>
    <xf numFmtId="0" fontId="42" fillId="0" borderId="0" xfId="0" applyFont="1">
      <alignment vertical="center"/>
    </xf>
    <xf numFmtId="38" fontId="42" fillId="0" borderId="0" xfId="1" applyFont="1">
      <alignment vertical="center"/>
    </xf>
    <xf numFmtId="37" fontId="11" fillId="0" borderId="2" xfId="3" applyNumberFormat="1" applyFont="1" applyBorder="1" applyAlignment="1" applyProtection="1">
      <alignment horizontal="left" vertical="center" shrinkToFit="1"/>
      <protection locked="0"/>
    </xf>
    <xf numFmtId="0" fontId="15" fillId="0" borderId="3" xfId="0" applyFont="1" applyBorder="1" applyAlignment="1">
      <alignment horizontal="left" vertical="center"/>
    </xf>
    <xf numFmtId="0" fontId="6" fillId="0" borderId="0" xfId="3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6" fillId="0" borderId="0" xfId="3" applyFont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7" fillId="0" borderId="0" xfId="0" applyFont="1" applyProtection="1">
      <alignment vertical="center"/>
      <protection locked="0"/>
    </xf>
    <xf numFmtId="0" fontId="44" fillId="0" borderId="24" xfId="0" applyFont="1" applyBorder="1" applyAlignment="1" applyProtection="1">
      <alignment horizontal="right" vertical="center"/>
      <protection locked="0"/>
    </xf>
    <xf numFmtId="0" fontId="31" fillId="0" borderId="0" xfId="0" applyFont="1" applyProtection="1">
      <alignment vertical="center"/>
      <protection locked="0"/>
    </xf>
    <xf numFmtId="0" fontId="6" fillId="2" borderId="2" xfId="3" applyFont="1" applyFill="1" applyBorder="1" applyAlignment="1" applyProtection="1">
      <alignment vertical="center"/>
      <protection locked="0"/>
    </xf>
    <xf numFmtId="0" fontId="45" fillId="2" borderId="2" xfId="3" applyFont="1" applyFill="1" applyBorder="1" applyAlignment="1" applyProtection="1">
      <alignment vertical="center"/>
      <protection locked="0"/>
    </xf>
    <xf numFmtId="0" fontId="6" fillId="0" borderId="4" xfId="3" applyFont="1" applyBorder="1" applyAlignment="1" applyProtection="1">
      <alignment vertical="center"/>
      <protection locked="0"/>
    </xf>
    <xf numFmtId="0" fontId="6" fillId="0" borderId="2" xfId="3" applyFont="1" applyBorder="1" applyAlignment="1" applyProtection="1">
      <alignment horizontal="left" vertical="center"/>
      <protection locked="0"/>
    </xf>
    <xf numFmtId="0" fontId="13" fillId="4" borderId="2" xfId="3" applyFont="1" applyFill="1" applyBorder="1" applyAlignment="1" applyProtection="1">
      <alignment horizontal="center" vertical="center"/>
      <protection locked="0"/>
    </xf>
    <xf numFmtId="0" fontId="14" fillId="6" borderId="6" xfId="3" applyFont="1" applyFill="1" applyBorder="1" applyAlignment="1" applyProtection="1">
      <alignment horizontal="left" vertical="center"/>
      <protection locked="0"/>
    </xf>
    <xf numFmtId="0" fontId="14" fillId="6" borderId="2" xfId="3" applyFont="1" applyFill="1" applyBorder="1" applyAlignment="1" applyProtection="1">
      <alignment horizontal="left" vertical="center"/>
      <protection locked="0"/>
    </xf>
    <xf numFmtId="0" fontId="14" fillId="6" borderId="2" xfId="0" applyFont="1" applyFill="1" applyBorder="1" applyAlignment="1" applyProtection="1">
      <alignment horizontal="left" vertical="center"/>
      <protection locked="0"/>
    </xf>
    <xf numFmtId="0" fontId="14" fillId="6" borderId="22" xfId="3" applyFont="1" applyFill="1" applyBorder="1" applyAlignment="1" applyProtection="1">
      <alignment horizontal="left" vertical="center"/>
      <protection locked="0"/>
    </xf>
    <xf numFmtId="0" fontId="14" fillId="6" borderId="3" xfId="0" applyFont="1" applyFill="1" applyBorder="1" applyAlignment="1" applyProtection="1">
      <alignment vertical="center" shrinkToFit="1"/>
      <protection locked="0"/>
    </xf>
    <xf numFmtId="0" fontId="14" fillId="6" borderId="3" xfId="0" applyFont="1" applyFill="1" applyBorder="1" applyAlignment="1" applyProtection="1">
      <alignment horizontal="center" vertical="center" shrinkToFit="1"/>
      <protection locked="0"/>
    </xf>
    <xf numFmtId="0" fontId="14" fillId="0" borderId="2" xfId="3" applyFont="1" applyBorder="1" applyAlignment="1" applyProtection="1">
      <alignment horizontal="right" vertical="center"/>
      <protection locked="0"/>
    </xf>
    <xf numFmtId="0" fontId="37" fillId="4" borderId="8" xfId="3" applyFont="1" applyFill="1" applyBorder="1" applyAlignment="1" applyProtection="1">
      <alignment horizontal="right" vertical="center" shrinkToFit="1"/>
      <protection locked="0"/>
    </xf>
    <xf numFmtId="0" fontId="37" fillId="0" borderId="8" xfId="3" applyFont="1" applyBorder="1" applyAlignment="1" applyProtection="1">
      <alignment horizontal="left" vertical="center" shrinkToFit="1"/>
      <protection locked="0"/>
    </xf>
    <xf numFmtId="0" fontId="13" fillId="4" borderId="13" xfId="3" applyFont="1" applyFill="1" applyBorder="1" applyAlignment="1" applyProtection="1">
      <alignment horizontal="right" vertical="center" shrinkToFit="1"/>
      <protection locked="0"/>
    </xf>
    <xf numFmtId="0" fontId="13" fillId="0" borderId="0" xfId="3" applyFont="1" applyAlignment="1" applyProtection="1">
      <alignment vertical="center" shrinkToFit="1"/>
      <protection locked="0"/>
    </xf>
    <xf numFmtId="0" fontId="13" fillId="4" borderId="0" xfId="3" applyFont="1" applyFill="1" applyAlignment="1" applyProtection="1">
      <alignment horizontal="right" vertical="center" shrinkToFit="1"/>
      <protection locked="0"/>
    </xf>
    <xf numFmtId="0" fontId="13" fillId="0" borderId="0" xfId="3" applyFont="1" applyAlignment="1" applyProtection="1">
      <alignment horizontal="left" vertical="center" shrinkToFit="1"/>
      <protection locked="0"/>
    </xf>
    <xf numFmtId="0" fontId="13" fillId="0" borderId="1" xfId="3" applyFont="1" applyBorder="1" applyAlignment="1" applyProtection="1">
      <alignment vertical="center" shrinkToFit="1"/>
      <protection locked="0"/>
    </xf>
    <xf numFmtId="0" fontId="49" fillId="3" borderId="7" xfId="0" applyFont="1" applyFill="1" applyBorder="1">
      <alignment vertical="center"/>
    </xf>
    <xf numFmtId="0" fontId="50" fillId="0" borderId="7" xfId="0" applyFont="1" applyBorder="1">
      <alignment vertical="center"/>
    </xf>
    <xf numFmtId="0" fontId="50" fillId="0" borderId="7" xfId="0" applyFont="1" applyBorder="1" applyAlignment="1">
      <alignment vertical="center" wrapText="1"/>
    </xf>
    <xf numFmtId="0" fontId="50" fillId="0" borderId="7" xfId="0" applyFont="1" applyBorder="1" applyAlignment="1">
      <alignment horizontal="left" vertical="center"/>
    </xf>
    <xf numFmtId="0" fontId="50" fillId="0" borderId="7" xfId="0" applyFont="1" applyBorder="1" applyAlignment="1">
      <alignment horizontal="left" vertical="center" wrapText="1"/>
    </xf>
    <xf numFmtId="0" fontId="51" fillId="0" borderId="7" xfId="0" applyFont="1" applyBorder="1">
      <alignment vertical="center"/>
    </xf>
    <xf numFmtId="0" fontId="14" fillId="6" borderId="3" xfId="3" applyFont="1" applyFill="1" applyBorder="1" applyAlignment="1">
      <alignment horizontal="center" vertical="center"/>
    </xf>
    <xf numFmtId="0" fontId="6" fillId="0" borderId="2" xfId="3" applyFont="1" applyBorder="1" applyAlignment="1" applyProtection="1">
      <alignment horizontal="center" vertical="center"/>
      <protection locked="0"/>
    </xf>
    <xf numFmtId="0" fontId="52" fillId="0" borderId="2" xfId="3" applyFont="1" applyBorder="1" applyAlignment="1" applyProtection="1">
      <alignment horizontal="right" vertical="center"/>
      <protection locked="0"/>
    </xf>
    <xf numFmtId="177" fontId="14" fillId="0" borderId="2" xfId="3" applyNumberFormat="1" applyFont="1" applyBorder="1" applyAlignment="1">
      <alignment horizontal="center" vertical="center" shrinkToFit="1"/>
    </xf>
    <xf numFmtId="177" fontId="14" fillId="0" borderId="22" xfId="3" applyNumberFormat="1" applyFont="1" applyBorder="1" applyAlignment="1">
      <alignment horizontal="center" vertical="center" shrinkToFit="1"/>
    </xf>
    <xf numFmtId="0" fontId="17" fillId="0" borderId="2" xfId="3" applyFont="1" applyBorder="1" applyAlignment="1" applyProtection="1">
      <alignment horizontal="right" vertical="center"/>
      <protection locked="0"/>
    </xf>
    <xf numFmtId="0" fontId="13" fillId="0" borderId="5" xfId="3" applyFont="1" applyBorder="1" applyAlignment="1" applyProtection="1">
      <alignment vertical="center"/>
      <protection locked="0"/>
    </xf>
    <xf numFmtId="0" fontId="13" fillId="0" borderId="2" xfId="3" applyFont="1" applyBorder="1" applyAlignment="1" applyProtection="1">
      <alignment vertical="center"/>
      <protection locked="0"/>
    </xf>
    <xf numFmtId="0" fontId="13" fillId="0" borderId="4" xfId="3" applyFont="1" applyBorder="1" applyAlignment="1" applyProtection="1">
      <alignment vertical="center"/>
      <protection locked="0"/>
    </xf>
    <xf numFmtId="0" fontId="14" fillId="6" borderId="2" xfId="3" applyFont="1" applyFill="1" applyBorder="1" applyAlignment="1" applyProtection="1">
      <alignment horizontal="left" vertical="center" shrinkToFit="1"/>
      <protection locked="0"/>
    </xf>
    <xf numFmtId="0" fontId="14" fillId="6" borderId="22" xfId="3" applyFont="1" applyFill="1" applyBorder="1" applyAlignment="1" applyProtection="1">
      <alignment horizontal="left" vertical="center" shrinkToFit="1"/>
      <protection locked="0"/>
    </xf>
    <xf numFmtId="0" fontId="8" fillId="0" borderId="14" xfId="0" applyFont="1" applyBorder="1" applyAlignment="1" applyProtection="1">
      <alignment vertical="center" wrapText="1" shrinkToFit="1"/>
      <protection locked="0"/>
    </xf>
    <xf numFmtId="0" fontId="6" fillId="0" borderId="11" xfId="3" applyFont="1" applyBorder="1" applyAlignment="1" applyProtection="1">
      <alignment horizontal="left" vertical="center" shrinkToFit="1"/>
      <protection locked="0"/>
    </xf>
    <xf numFmtId="0" fontId="6" fillId="0" borderId="2" xfId="3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right" vertical="center"/>
    </xf>
    <xf numFmtId="0" fontId="56" fillId="0" borderId="7" xfId="0" applyFont="1" applyBorder="1">
      <alignment vertical="center"/>
    </xf>
    <xf numFmtId="0" fontId="16" fillId="0" borderId="18" xfId="0" applyFont="1" applyBorder="1" applyAlignment="1" applyProtection="1">
      <alignment shrinkToFit="1"/>
      <protection locked="0"/>
    </xf>
    <xf numFmtId="0" fontId="16" fillId="0" borderId="15" xfId="0" applyFont="1" applyBorder="1" applyAlignment="1" applyProtection="1">
      <alignment horizontal="right" vertical="center" shrinkToFit="1"/>
      <protection locked="0"/>
    </xf>
    <xf numFmtId="0" fontId="15" fillId="0" borderId="0" xfId="0" applyFont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2" fillId="0" borderId="2" xfId="3" applyFont="1" applyBorder="1" applyAlignment="1" applyProtection="1">
      <alignment horizontal="center" vertical="center" shrinkToFit="1"/>
      <protection locked="0"/>
    </xf>
    <xf numFmtId="179" fontId="8" fillId="2" borderId="11" xfId="2" applyNumberFormat="1" applyFont="1" applyFill="1" applyBorder="1" applyAlignment="1" applyProtection="1">
      <alignment vertical="center" shrinkToFit="1"/>
      <protection locked="0"/>
    </xf>
    <xf numFmtId="0" fontId="8" fillId="0" borderId="11" xfId="3" applyFont="1" applyBorder="1" applyAlignment="1" applyProtection="1">
      <alignment vertical="center"/>
      <protection locked="0"/>
    </xf>
    <xf numFmtId="0" fontId="12" fillId="0" borderId="11" xfId="3" applyFont="1" applyBorder="1" applyAlignment="1" applyProtection="1">
      <alignment horizontal="left" vertical="center" wrapText="1"/>
      <protection locked="0"/>
    </xf>
    <xf numFmtId="0" fontId="12" fillId="0" borderId="11" xfId="3" applyFont="1" applyBorder="1" applyAlignment="1" applyProtection="1">
      <alignment horizontal="center" vertical="center" shrinkToFit="1"/>
      <protection locked="0"/>
    </xf>
    <xf numFmtId="178" fontId="8" fillId="0" borderId="11" xfId="0" applyNumberFormat="1" applyFont="1" applyBorder="1" applyAlignment="1" applyProtection="1">
      <alignment horizontal="center" vertical="center"/>
      <protection locked="0"/>
    </xf>
    <xf numFmtId="0" fontId="8" fillId="0" borderId="12" xfId="0" applyFont="1" applyBorder="1" applyProtection="1">
      <alignment vertical="center"/>
      <protection locked="0"/>
    </xf>
    <xf numFmtId="0" fontId="2" fillId="0" borderId="0" xfId="0" applyFont="1">
      <alignment vertical="center"/>
    </xf>
    <xf numFmtId="0" fontId="57" fillId="0" borderId="0" xfId="0" applyFont="1">
      <alignment vertical="center"/>
    </xf>
    <xf numFmtId="38" fontId="57" fillId="0" borderId="0" xfId="1" applyFont="1">
      <alignment vertical="center"/>
    </xf>
    <xf numFmtId="0" fontId="14" fillId="6" borderId="2" xfId="0" applyFont="1" applyFill="1" applyBorder="1" applyProtection="1">
      <alignment vertical="center"/>
      <protection locked="0"/>
    </xf>
    <xf numFmtId="38" fontId="57" fillId="0" borderId="0" xfId="1" applyFont="1" applyFill="1">
      <alignment vertical="center"/>
    </xf>
    <xf numFmtId="0" fontId="59" fillId="0" borderId="24" xfId="0" applyFont="1" applyBorder="1" applyProtection="1">
      <alignment vertical="center"/>
      <protection locked="0"/>
    </xf>
    <xf numFmtId="0" fontId="13" fillId="0" borderId="39" xfId="3" applyFont="1" applyBorder="1" applyAlignment="1" applyProtection="1">
      <alignment horizontal="center" vertical="center" shrinkToFit="1"/>
      <protection locked="0"/>
    </xf>
    <xf numFmtId="0" fontId="13" fillId="0" borderId="10" xfId="3" applyFont="1" applyBorder="1" applyAlignment="1" applyProtection="1">
      <alignment horizontal="center" vertical="center" shrinkToFit="1"/>
      <protection locked="0"/>
    </xf>
    <xf numFmtId="0" fontId="13" fillId="0" borderId="16" xfId="3" applyFont="1" applyBorder="1" applyAlignment="1" applyProtection="1">
      <alignment horizontal="center" vertical="center" shrinkToFit="1"/>
      <protection locked="0"/>
    </xf>
    <xf numFmtId="0" fontId="13" fillId="2" borderId="6" xfId="3" applyFont="1" applyFill="1" applyBorder="1" applyAlignment="1" applyProtection="1">
      <alignment horizontal="center" vertical="center" shrinkToFit="1"/>
      <protection locked="0"/>
    </xf>
    <xf numFmtId="0" fontId="13" fillId="2" borderId="2" xfId="3" applyFont="1" applyFill="1" applyBorder="1" applyAlignment="1" applyProtection="1">
      <alignment horizontal="center" vertical="center" shrinkToFit="1"/>
      <protection locked="0"/>
    </xf>
    <xf numFmtId="0" fontId="13" fillId="2" borderId="4" xfId="3" applyFont="1" applyFill="1" applyBorder="1" applyAlignment="1" applyProtection="1">
      <alignment horizontal="center" vertical="center" shrinkToFit="1"/>
      <protection locked="0"/>
    </xf>
    <xf numFmtId="0" fontId="7" fillId="0" borderId="5" xfId="3" applyFont="1" applyBorder="1" applyAlignment="1" applyProtection="1">
      <alignment horizontal="left" vertical="center" wrapText="1"/>
      <protection locked="0"/>
    </xf>
    <xf numFmtId="0" fontId="7" fillId="0" borderId="2" xfId="3" applyFont="1" applyBorder="1" applyAlignment="1" applyProtection="1">
      <alignment horizontal="left" vertical="center" wrapText="1"/>
      <protection locked="0"/>
    </xf>
    <xf numFmtId="0" fontId="7" fillId="0" borderId="4" xfId="3" applyFont="1" applyBorder="1" applyAlignment="1" applyProtection="1">
      <alignment horizontal="left" vertical="center" wrapText="1"/>
      <protection locked="0"/>
    </xf>
    <xf numFmtId="0" fontId="34" fillId="0" borderId="5" xfId="3" applyFont="1" applyBorder="1" applyAlignment="1" applyProtection="1">
      <alignment horizontal="left" vertical="center" wrapText="1"/>
      <protection locked="0"/>
    </xf>
    <xf numFmtId="0" fontId="34" fillId="0" borderId="2" xfId="3" applyFont="1" applyBorder="1" applyAlignment="1" applyProtection="1">
      <alignment horizontal="left" vertical="center" wrapText="1"/>
      <protection locked="0"/>
    </xf>
    <xf numFmtId="0" fontId="34" fillId="0" borderId="4" xfId="3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>
      <alignment horizontal="center" shrinkToFit="1"/>
    </xf>
    <xf numFmtId="0" fontId="13" fillId="0" borderId="2" xfId="0" applyFont="1" applyBorder="1" applyAlignment="1" applyProtection="1">
      <alignment horizontal="left" vertical="center" shrinkToFit="1"/>
      <protection locked="0"/>
    </xf>
    <xf numFmtId="0" fontId="13" fillId="0" borderId="4" xfId="0" applyFont="1" applyBorder="1" applyAlignment="1" applyProtection="1">
      <alignment horizontal="left" vertical="center" shrinkToFit="1"/>
      <protection locked="0"/>
    </xf>
    <xf numFmtId="0" fontId="13" fillId="0" borderId="5" xfId="3" applyFont="1" applyBorder="1" applyAlignment="1" applyProtection="1">
      <alignment horizontal="left" vertical="center" shrinkToFit="1"/>
      <protection locked="0"/>
    </xf>
    <xf numFmtId="0" fontId="13" fillId="0" borderId="2" xfId="3" applyFont="1" applyBorder="1" applyAlignment="1" applyProtection="1">
      <alignment horizontal="left" vertical="center" shrinkToFit="1"/>
      <protection locked="0"/>
    </xf>
    <xf numFmtId="0" fontId="13" fillId="0" borderId="5" xfId="0" applyFont="1" applyBorder="1" applyAlignment="1" applyProtection="1">
      <alignment horizontal="left" vertical="center" shrinkToFit="1"/>
      <protection locked="0"/>
    </xf>
    <xf numFmtId="0" fontId="13" fillId="0" borderId="22" xfId="0" applyFont="1" applyBorder="1" applyAlignment="1" applyProtection="1">
      <alignment horizontal="left" vertical="center" shrinkToFit="1"/>
      <protection locked="0"/>
    </xf>
    <xf numFmtId="37" fontId="13" fillId="0" borderId="6" xfId="3" applyNumberFormat="1" applyFont="1" applyBorder="1" applyAlignment="1" applyProtection="1">
      <alignment vertical="center" shrinkToFit="1"/>
      <protection locked="0"/>
    </xf>
    <xf numFmtId="37" fontId="13" fillId="0" borderId="2" xfId="3" applyNumberFormat="1" applyFont="1" applyBorder="1" applyAlignment="1" applyProtection="1">
      <alignment vertical="center" shrinkToFit="1"/>
      <protection locked="0"/>
    </xf>
    <xf numFmtId="37" fontId="13" fillId="0" borderId="4" xfId="3" applyNumberFormat="1" applyFont="1" applyBorder="1" applyAlignment="1" applyProtection="1">
      <alignment vertical="center" shrinkToFit="1"/>
      <protection locked="0"/>
    </xf>
    <xf numFmtId="0" fontId="13" fillId="4" borderId="2" xfId="3" applyFont="1" applyFill="1" applyBorder="1" applyAlignment="1" applyProtection="1">
      <alignment horizontal="left" vertical="center" shrinkToFit="1"/>
      <protection locked="0"/>
    </xf>
    <xf numFmtId="0" fontId="13" fillId="4" borderId="4" xfId="3" applyFont="1" applyFill="1" applyBorder="1" applyAlignment="1" applyProtection="1">
      <alignment horizontal="left" vertical="center" shrinkToFit="1"/>
      <protection locked="0"/>
    </xf>
    <xf numFmtId="37" fontId="13" fillId="2" borderId="2" xfId="3" applyNumberFormat="1" applyFont="1" applyFill="1" applyBorder="1" applyAlignment="1" applyProtection="1">
      <alignment horizontal="center" vertical="center" shrinkToFit="1"/>
      <protection locked="0"/>
    </xf>
    <xf numFmtId="0" fontId="13" fillId="0" borderId="2" xfId="3" applyFont="1" applyBorder="1" applyAlignment="1" applyProtection="1">
      <alignment horizontal="center" vertical="center" shrinkToFit="1"/>
      <protection locked="0"/>
    </xf>
    <xf numFmtId="0" fontId="13" fillId="0" borderId="4" xfId="3" applyFont="1" applyBorder="1" applyAlignment="1" applyProtection="1">
      <alignment horizontal="center" vertical="center" shrinkToFit="1"/>
      <protection locked="0"/>
    </xf>
    <xf numFmtId="0" fontId="13" fillId="0" borderId="4" xfId="3" applyFont="1" applyBorder="1" applyAlignment="1" applyProtection="1">
      <alignment horizontal="left" vertical="center" shrinkToFit="1"/>
      <protection locked="0"/>
    </xf>
    <xf numFmtId="0" fontId="7" fillId="0" borderId="13" xfId="3" applyFont="1" applyBorder="1" applyAlignment="1" applyProtection="1">
      <alignment horizontal="left" vertical="center" wrapText="1"/>
      <protection locked="0"/>
    </xf>
    <xf numFmtId="0" fontId="7" fillId="0" borderId="0" xfId="3" applyFont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7" fillId="0" borderId="19" xfId="3" applyFont="1" applyBorder="1" applyAlignment="1" applyProtection="1">
      <alignment horizontal="left" vertical="center" wrapText="1"/>
      <protection locked="0"/>
    </xf>
    <xf numFmtId="0" fontId="7" fillId="0" borderId="11" xfId="3" applyFont="1" applyBorder="1" applyAlignment="1" applyProtection="1">
      <alignment horizontal="left" vertical="center" wrapText="1"/>
      <protection locked="0"/>
    </xf>
    <xf numFmtId="0" fontId="7" fillId="0" borderId="12" xfId="3" applyFont="1" applyBorder="1" applyAlignment="1" applyProtection="1">
      <alignment horizontal="left" vertical="center" wrapText="1"/>
      <protection locked="0"/>
    </xf>
    <xf numFmtId="0" fontId="13" fillId="4" borderId="2" xfId="3" applyFont="1" applyFill="1" applyBorder="1" applyAlignment="1" applyProtection="1">
      <alignment horizontal="center" vertical="center" shrinkToFit="1"/>
      <protection locked="0"/>
    </xf>
    <xf numFmtId="0" fontId="13" fillId="4" borderId="4" xfId="3" applyFont="1" applyFill="1" applyBorder="1" applyAlignment="1" applyProtection="1">
      <alignment horizontal="center" vertical="center" shrinkToFit="1"/>
      <protection locked="0"/>
    </xf>
    <xf numFmtId="0" fontId="13" fillId="0" borderId="15" xfId="3" applyFont="1" applyBorder="1" applyAlignment="1" applyProtection="1">
      <alignment horizontal="center" vertical="center" shrinkToFit="1"/>
      <protection locked="0"/>
    </xf>
    <xf numFmtId="0" fontId="13" fillId="0" borderId="40" xfId="3" applyFont="1" applyBorder="1" applyAlignment="1" applyProtection="1">
      <alignment horizontal="center" vertical="center" shrinkToFit="1"/>
      <protection locked="0"/>
    </xf>
    <xf numFmtId="0" fontId="18" fillId="3" borderId="29" xfId="3" applyFont="1" applyFill="1" applyBorder="1" applyAlignment="1" applyProtection="1">
      <alignment horizontal="center" vertical="center"/>
      <protection locked="0"/>
    </xf>
    <xf numFmtId="0" fontId="18" fillId="3" borderId="18" xfId="3" applyFont="1" applyFill="1" applyBorder="1" applyAlignment="1" applyProtection="1">
      <alignment horizontal="center" vertical="center"/>
      <protection locked="0"/>
    </xf>
    <xf numFmtId="0" fontId="18" fillId="3" borderId="30" xfId="3" applyFont="1" applyFill="1" applyBorder="1" applyAlignment="1" applyProtection="1">
      <alignment horizontal="center" vertical="center"/>
      <protection locked="0"/>
    </xf>
    <xf numFmtId="14" fontId="13" fillId="2" borderId="2" xfId="3" applyNumberFormat="1" applyFont="1" applyFill="1" applyBorder="1" applyAlignment="1" applyProtection="1">
      <alignment horizontal="center" vertical="center" shrinkToFit="1"/>
      <protection locked="0"/>
    </xf>
    <xf numFmtId="0" fontId="37" fillId="2" borderId="2" xfId="4" applyFont="1" applyFill="1" applyBorder="1" applyAlignment="1" applyProtection="1">
      <alignment horizontal="left" vertical="center" shrinkToFit="1"/>
      <protection locked="0"/>
    </xf>
    <xf numFmtId="0" fontId="37" fillId="2" borderId="4" xfId="4" applyFont="1" applyFill="1" applyBorder="1" applyAlignment="1" applyProtection="1">
      <alignment horizontal="left" vertical="center" shrinkToFit="1"/>
      <protection locked="0"/>
    </xf>
    <xf numFmtId="0" fontId="14" fillId="0" borderId="6" xfId="3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4" fillId="6" borderId="6" xfId="3" applyFont="1" applyFill="1" applyBorder="1" applyAlignment="1" applyProtection="1">
      <alignment horizontal="left" vertical="center" shrinkToFit="1"/>
      <protection locked="0"/>
    </xf>
    <xf numFmtId="0" fontId="14" fillId="6" borderId="2" xfId="3" applyFont="1" applyFill="1" applyBorder="1" applyAlignment="1" applyProtection="1">
      <alignment horizontal="left" vertical="center" shrinkToFit="1"/>
      <protection locked="0"/>
    </xf>
    <xf numFmtId="0" fontId="14" fillId="6" borderId="22" xfId="3" applyFont="1" applyFill="1" applyBorder="1" applyAlignment="1" applyProtection="1">
      <alignment horizontal="left" vertical="center" shrinkToFit="1"/>
      <protection locked="0"/>
    </xf>
    <xf numFmtId="0" fontId="37" fillId="4" borderId="5" xfId="3" applyFont="1" applyFill="1" applyBorder="1" applyAlignment="1" applyProtection="1">
      <alignment horizontal="center" vertical="center" wrapText="1" shrinkToFit="1"/>
      <protection locked="0"/>
    </xf>
    <xf numFmtId="0" fontId="37" fillId="4" borderId="2" xfId="3" applyFont="1" applyFill="1" applyBorder="1" applyAlignment="1" applyProtection="1">
      <alignment horizontal="center" vertical="center" wrapText="1" shrinkToFit="1"/>
      <protection locked="0"/>
    </xf>
    <xf numFmtId="0" fontId="37" fillId="4" borderId="22" xfId="3" applyFont="1" applyFill="1" applyBorder="1" applyAlignment="1" applyProtection="1">
      <alignment horizontal="center" vertical="center" wrapText="1" shrinkToFit="1"/>
      <protection locked="0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3" fillId="2" borderId="2" xfId="0" applyFont="1" applyFill="1" applyBorder="1" applyAlignment="1" applyProtection="1">
      <alignment horizontal="center" vertical="center" shrinkToFit="1"/>
      <protection locked="0"/>
    </xf>
    <xf numFmtId="0" fontId="13" fillId="2" borderId="22" xfId="0" applyFont="1" applyFill="1" applyBorder="1" applyAlignment="1" applyProtection="1">
      <alignment horizontal="center" vertical="center" shrinkToFit="1"/>
      <protection locked="0"/>
    </xf>
    <xf numFmtId="0" fontId="14" fillId="0" borderId="2" xfId="3" applyFont="1" applyBorder="1" applyAlignment="1" applyProtection="1">
      <alignment horizontal="left" vertical="center" wrapText="1"/>
      <protection locked="0"/>
    </xf>
    <xf numFmtId="0" fontId="14" fillId="0" borderId="22" xfId="3" applyFont="1" applyBorder="1" applyAlignment="1" applyProtection="1">
      <alignment horizontal="left" vertical="center" wrapText="1"/>
      <protection locked="0"/>
    </xf>
    <xf numFmtId="0" fontId="7" fillId="0" borderId="17" xfId="3" applyFont="1" applyBorder="1" applyAlignment="1" applyProtection="1">
      <alignment horizontal="left" vertical="center" wrapText="1"/>
      <protection locked="0"/>
    </xf>
    <xf numFmtId="0" fontId="7" fillId="0" borderId="3" xfId="3" applyFont="1" applyBorder="1" applyAlignment="1" applyProtection="1">
      <alignment horizontal="left" vertical="center" wrapText="1"/>
      <protection locked="0"/>
    </xf>
    <xf numFmtId="0" fontId="7" fillId="0" borderId="9" xfId="3" applyFont="1" applyBorder="1" applyAlignment="1" applyProtection="1">
      <alignment horizontal="left" vertical="center" wrapText="1"/>
      <protection locked="0"/>
    </xf>
    <xf numFmtId="0" fontId="13" fillId="0" borderId="5" xfId="3" applyFont="1" applyBorder="1" applyAlignment="1">
      <alignment horizontal="right" vertical="center" shrinkToFit="1"/>
    </xf>
    <xf numFmtId="0" fontId="13" fillId="0" borderId="2" xfId="3" applyFont="1" applyBorder="1" applyAlignment="1">
      <alignment horizontal="right" vertical="center" shrinkToFit="1"/>
    </xf>
    <xf numFmtId="49" fontId="13" fillId="2" borderId="5" xfId="3" applyNumberFormat="1" applyFont="1" applyFill="1" applyBorder="1" applyAlignment="1" applyProtection="1">
      <alignment horizontal="left" vertical="center" shrinkToFit="1"/>
      <protection locked="0"/>
    </xf>
    <xf numFmtId="49" fontId="13" fillId="2" borderId="2" xfId="3" applyNumberFormat="1" applyFont="1" applyFill="1" applyBorder="1" applyAlignment="1" applyProtection="1">
      <alignment horizontal="left" vertical="center" shrinkToFit="1"/>
      <protection locked="0"/>
    </xf>
    <xf numFmtId="49" fontId="13" fillId="2" borderId="4" xfId="3" applyNumberFormat="1" applyFont="1" applyFill="1" applyBorder="1" applyAlignment="1" applyProtection="1">
      <alignment horizontal="left" vertical="center" shrinkToFit="1"/>
      <protection locked="0"/>
    </xf>
    <xf numFmtId="0" fontId="14" fillId="0" borderId="33" xfId="3" applyFont="1" applyBorder="1" applyAlignment="1">
      <alignment horizontal="left" vertical="center"/>
    </xf>
    <xf numFmtId="0" fontId="14" fillId="0" borderId="3" xfId="3" applyFont="1" applyBorder="1" applyAlignment="1">
      <alignment horizontal="left" vertical="center"/>
    </xf>
    <xf numFmtId="0" fontId="14" fillId="0" borderId="36" xfId="3" applyFont="1" applyBorder="1" applyAlignment="1">
      <alignment horizontal="left" vertical="center"/>
    </xf>
    <xf numFmtId="0" fontId="14" fillId="0" borderId="34" xfId="3" applyFont="1" applyBorder="1" applyAlignment="1">
      <alignment horizontal="left" vertical="center"/>
    </xf>
    <xf numFmtId="0" fontId="14" fillId="0" borderId="11" xfId="3" applyFont="1" applyBorder="1" applyAlignment="1">
      <alignment horizontal="left" vertical="center"/>
    </xf>
    <xf numFmtId="0" fontId="14" fillId="0" borderId="37" xfId="3" applyFont="1" applyBorder="1" applyAlignment="1">
      <alignment horizontal="left" vertical="center"/>
    </xf>
    <xf numFmtId="0" fontId="14" fillId="6" borderId="2" xfId="3" applyFont="1" applyFill="1" applyBorder="1" applyAlignment="1">
      <alignment horizontal="left" vertical="center"/>
    </xf>
    <xf numFmtId="0" fontId="7" fillId="0" borderId="17" xfId="3" applyFont="1" applyBorder="1" applyAlignment="1" applyProtection="1">
      <alignment vertical="center" wrapText="1"/>
      <protection locked="0"/>
    </xf>
    <xf numFmtId="0" fontId="7" fillId="0" borderId="3" xfId="3" applyFont="1" applyBorder="1" applyAlignment="1" applyProtection="1">
      <alignment vertical="center" wrapText="1"/>
      <protection locked="0"/>
    </xf>
    <xf numFmtId="0" fontId="7" fillId="0" borderId="9" xfId="3" applyFont="1" applyBorder="1" applyAlignment="1" applyProtection="1">
      <alignment vertical="center" wrapText="1"/>
      <protection locked="0"/>
    </xf>
    <xf numFmtId="0" fontId="7" fillId="0" borderId="19" xfId="3" applyFont="1" applyBorder="1" applyAlignment="1" applyProtection="1">
      <alignment vertical="center" wrapText="1"/>
      <protection locked="0"/>
    </xf>
    <xf numFmtId="0" fontId="7" fillId="0" borderId="11" xfId="3" applyFont="1" applyBorder="1" applyAlignment="1" applyProtection="1">
      <alignment vertical="center" wrapText="1"/>
      <protection locked="0"/>
    </xf>
    <xf numFmtId="0" fontId="7" fillId="0" borderId="12" xfId="3" applyFont="1" applyBorder="1" applyAlignment="1" applyProtection="1">
      <alignment vertical="center" wrapText="1"/>
      <protection locked="0"/>
    </xf>
    <xf numFmtId="0" fontId="13" fillId="2" borderId="2" xfId="3" applyFont="1" applyFill="1" applyBorder="1" applyAlignment="1" applyProtection="1">
      <alignment vertical="center" shrinkToFit="1"/>
      <protection locked="0"/>
    </xf>
    <xf numFmtId="0" fontId="13" fillId="2" borderId="4" xfId="3" applyFont="1" applyFill="1" applyBorder="1" applyAlignment="1" applyProtection="1">
      <alignment vertical="center" shrinkToFit="1"/>
      <protection locked="0"/>
    </xf>
    <xf numFmtId="0" fontId="13" fillId="2" borderId="5" xfId="3" applyFont="1" applyFill="1" applyBorder="1" applyAlignment="1" applyProtection="1">
      <alignment horizontal="center" vertical="center" shrinkToFit="1"/>
      <protection locked="0"/>
    </xf>
    <xf numFmtId="181" fontId="6" fillId="4" borderId="2" xfId="3" applyNumberFormat="1" applyFont="1" applyFill="1" applyBorder="1" applyAlignment="1" applyProtection="1">
      <alignment horizontal="center" vertical="center" shrinkToFit="1"/>
      <protection locked="0"/>
    </xf>
    <xf numFmtId="0" fontId="39" fillId="4" borderId="5" xfId="3" applyFont="1" applyFill="1" applyBorder="1" applyAlignment="1">
      <alignment horizontal="left" vertical="center" shrinkToFit="1"/>
    </xf>
    <xf numFmtId="0" fontId="39" fillId="4" borderId="22" xfId="3" applyFont="1" applyFill="1" applyBorder="1" applyAlignment="1">
      <alignment horizontal="left" vertical="center" shrinkToFit="1"/>
    </xf>
    <xf numFmtId="0" fontId="39" fillId="4" borderId="2" xfId="3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9" fillId="0" borderId="13" xfId="3" applyFont="1" applyBorder="1" applyAlignment="1" applyProtection="1">
      <alignment horizontal="left" vertical="center" wrapText="1"/>
      <protection locked="0"/>
    </xf>
    <xf numFmtId="0" fontId="19" fillId="0" borderId="0" xfId="3" applyFont="1" applyAlignment="1" applyProtection="1">
      <alignment horizontal="left" vertical="center" wrapText="1"/>
      <protection locked="0"/>
    </xf>
    <xf numFmtId="0" fontId="19" fillId="0" borderId="1" xfId="3" applyFont="1" applyBorder="1" applyAlignment="1" applyProtection="1">
      <alignment horizontal="left" vertical="center" wrapText="1"/>
      <protection locked="0"/>
    </xf>
    <xf numFmtId="0" fontId="13" fillId="0" borderId="5" xfId="3" applyFont="1" applyBorder="1" applyAlignment="1" applyProtection="1">
      <alignment horizontal="center" vertical="center" shrinkToFit="1"/>
      <protection locked="0"/>
    </xf>
    <xf numFmtId="0" fontId="7" fillId="0" borderId="23" xfId="3" applyFont="1" applyBorder="1" applyAlignment="1" applyProtection="1">
      <alignment horizontal="left" vertical="center" wrapText="1"/>
      <protection locked="0"/>
    </xf>
    <xf numFmtId="0" fontId="7" fillId="0" borderId="24" xfId="3" applyFont="1" applyBorder="1" applyAlignment="1" applyProtection="1">
      <alignment horizontal="left" vertical="center" wrapText="1"/>
      <protection locked="0"/>
    </xf>
    <xf numFmtId="0" fontId="7" fillId="0" borderId="25" xfId="3" applyFont="1" applyBorder="1" applyAlignment="1" applyProtection="1">
      <alignment horizontal="left" vertical="center" wrapText="1"/>
      <protection locked="0"/>
    </xf>
    <xf numFmtId="0" fontId="13" fillId="0" borderId="10" xfId="3" applyFont="1" applyBorder="1" applyAlignment="1" applyProtection="1">
      <alignment horizontal="left" vertical="center" shrinkToFit="1"/>
      <protection locked="0"/>
    </xf>
    <xf numFmtId="0" fontId="13" fillId="0" borderId="16" xfId="3" applyFont="1" applyBorder="1" applyAlignment="1" applyProtection="1">
      <alignment horizontal="left" vertical="center" shrinkToFit="1"/>
      <protection locked="0"/>
    </xf>
    <xf numFmtId="0" fontId="13" fillId="0" borderId="15" xfId="3" applyFont="1" applyBorder="1" applyAlignment="1" applyProtection="1">
      <alignment horizontal="left" vertical="center" shrinkToFit="1"/>
      <protection locked="0"/>
    </xf>
    <xf numFmtId="0" fontId="47" fillId="0" borderId="20" xfId="3" applyFont="1" applyBorder="1" applyAlignment="1" applyProtection="1">
      <alignment horizontal="left" vertical="center" wrapText="1"/>
      <protection locked="0"/>
    </xf>
    <xf numFmtId="0" fontId="47" fillId="0" borderId="8" xfId="3" applyFont="1" applyBorder="1" applyAlignment="1" applyProtection="1">
      <alignment horizontal="left" vertical="center" wrapText="1"/>
      <protection locked="0"/>
    </xf>
    <xf numFmtId="0" fontId="47" fillId="0" borderId="21" xfId="3" applyFont="1" applyBorder="1" applyAlignment="1" applyProtection="1">
      <alignment horizontal="left" vertical="center" wrapText="1"/>
      <protection locked="0"/>
    </xf>
    <xf numFmtId="0" fontId="48" fillId="0" borderId="8" xfId="3" applyFont="1" applyBorder="1" applyAlignment="1" applyProtection="1">
      <alignment horizontal="left" vertical="center" wrapText="1" shrinkToFit="1"/>
      <protection locked="0"/>
    </xf>
    <xf numFmtId="0" fontId="37" fillId="4" borderId="8" xfId="3" applyFont="1" applyFill="1" applyBorder="1" applyAlignment="1" applyProtection="1">
      <alignment horizontal="center" vertical="center" wrapText="1"/>
      <protection locked="0"/>
    </xf>
    <xf numFmtId="0" fontId="37" fillId="4" borderId="21" xfId="3" applyFont="1" applyFill="1" applyBorder="1" applyAlignment="1" applyProtection="1">
      <alignment horizontal="center" vertical="center" wrapText="1"/>
      <protection locked="0"/>
    </xf>
    <xf numFmtId="0" fontId="14" fillId="0" borderId="7" xfId="3" applyFont="1" applyBorder="1" applyAlignment="1" applyProtection="1">
      <alignment horizontal="center" vertical="center" shrinkToFit="1"/>
      <protection locked="0"/>
    </xf>
    <xf numFmtId="0" fontId="14" fillId="0" borderId="10" xfId="0" applyFont="1" applyBorder="1" applyAlignment="1" applyProtection="1">
      <alignment horizontal="left" vertical="center" shrinkToFit="1"/>
      <protection locked="0"/>
    </xf>
    <xf numFmtId="0" fontId="14" fillId="0" borderId="6" xfId="3" applyFont="1" applyBorder="1" applyAlignment="1" applyProtection="1">
      <alignment horizontal="left" vertical="center" shrinkToFit="1"/>
      <protection locked="0"/>
    </xf>
    <xf numFmtId="0" fontId="14" fillId="0" borderId="2" xfId="3" applyFont="1" applyBorder="1" applyAlignment="1" applyProtection="1">
      <alignment horizontal="left" vertical="center" shrinkToFit="1"/>
      <protection locked="0"/>
    </xf>
    <xf numFmtId="0" fontId="14" fillId="0" borderId="6" xfId="3" applyFont="1" applyBorder="1" applyAlignment="1" applyProtection="1">
      <alignment horizontal="center" vertical="center" shrinkToFit="1"/>
      <protection locked="0"/>
    </xf>
    <xf numFmtId="0" fontId="14" fillId="0" borderId="22" xfId="3" applyFont="1" applyBorder="1" applyAlignment="1" applyProtection="1">
      <alignment horizontal="center" vertical="center" shrinkToFit="1"/>
      <protection locked="0"/>
    </xf>
    <xf numFmtId="177" fontId="14" fillId="6" borderId="2" xfId="3" applyNumberFormat="1" applyFont="1" applyFill="1" applyBorder="1" applyAlignment="1">
      <alignment horizontal="center" vertical="center"/>
    </xf>
    <xf numFmtId="177" fontId="14" fillId="6" borderId="22" xfId="3" applyNumberFormat="1" applyFont="1" applyFill="1" applyBorder="1" applyAlignment="1">
      <alignment horizontal="center" vertical="center"/>
    </xf>
    <xf numFmtId="0" fontId="14" fillId="0" borderId="2" xfId="3" applyFont="1" applyBorder="1" applyAlignment="1" applyProtection="1">
      <alignment horizontal="center" vertical="center" shrinkToFit="1"/>
      <protection locked="0"/>
    </xf>
    <xf numFmtId="177" fontId="14" fillId="6" borderId="2" xfId="3" applyNumberFormat="1" applyFont="1" applyFill="1" applyBorder="1" applyAlignment="1">
      <alignment horizontal="center" vertical="center" shrinkToFit="1"/>
    </xf>
    <xf numFmtId="177" fontId="14" fillId="6" borderId="22" xfId="3" applyNumberFormat="1" applyFont="1" applyFill="1" applyBorder="1" applyAlignment="1">
      <alignment horizontal="center" vertical="center" shrinkToFit="1"/>
    </xf>
    <xf numFmtId="0" fontId="55" fillId="4" borderId="5" xfId="3" applyFont="1" applyFill="1" applyBorder="1" applyAlignment="1" applyProtection="1">
      <alignment horizontal="center" vertical="center" shrinkToFit="1"/>
      <protection locked="0"/>
    </xf>
    <xf numFmtId="0" fontId="55" fillId="4" borderId="2" xfId="3" applyFont="1" applyFill="1" applyBorder="1" applyAlignment="1" applyProtection="1">
      <alignment horizontal="center" vertical="center" shrinkToFit="1"/>
      <protection locked="0"/>
    </xf>
    <xf numFmtId="0" fontId="13" fillId="2" borderId="2" xfId="3" applyFont="1" applyFill="1" applyBorder="1" applyAlignment="1" applyProtection="1">
      <alignment horizontal="center" vertical="center"/>
      <protection locked="0"/>
    </xf>
    <xf numFmtId="0" fontId="14" fillId="6" borderId="6" xfId="3" applyFont="1" applyFill="1" applyBorder="1" applyAlignment="1" applyProtection="1">
      <alignment horizontal="center" vertical="center"/>
      <protection locked="0"/>
    </xf>
    <xf numFmtId="0" fontId="14" fillId="6" borderId="2" xfId="3" applyFont="1" applyFill="1" applyBorder="1" applyAlignment="1" applyProtection="1">
      <alignment horizontal="center" vertical="center"/>
      <protection locked="0"/>
    </xf>
    <xf numFmtId="0" fontId="7" fillId="0" borderId="20" xfId="3" applyFont="1" applyBorder="1" applyAlignment="1" applyProtection="1">
      <alignment horizontal="center" vertical="center" wrapText="1"/>
      <protection locked="0"/>
    </xf>
    <xf numFmtId="0" fontId="7" fillId="0" borderId="8" xfId="3" applyFont="1" applyBorder="1" applyAlignment="1" applyProtection="1">
      <alignment horizontal="center" vertical="center" wrapText="1"/>
      <protection locked="0"/>
    </xf>
    <xf numFmtId="0" fontId="7" fillId="0" borderId="21" xfId="3" applyFont="1" applyBorder="1" applyAlignment="1" applyProtection="1">
      <alignment horizontal="center" vertical="center" wrapText="1"/>
      <protection locked="0"/>
    </xf>
    <xf numFmtId="0" fontId="13" fillId="2" borderId="2" xfId="3" applyFont="1" applyFill="1" applyBorder="1" applyAlignment="1" applyProtection="1">
      <alignment horizontal="left" vertical="center" wrapText="1"/>
      <protection locked="0"/>
    </xf>
    <xf numFmtId="0" fontId="13" fillId="2" borderId="4" xfId="3" applyFont="1" applyFill="1" applyBorder="1" applyAlignment="1" applyProtection="1">
      <alignment horizontal="left" vertical="center" wrapText="1"/>
      <protection locked="0"/>
    </xf>
    <xf numFmtId="0" fontId="61" fillId="0" borderId="5" xfId="3" applyFont="1" applyBorder="1" applyAlignment="1" applyProtection="1">
      <alignment horizontal="left" vertical="center" wrapText="1"/>
      <protection locked="0"/>
    </xf>
    <xf numFmtId="0" fontId="61" fillId="0" borderId="2" xfId="3" applyFont="1" applyBorder="1" applyAlignment="1" applyProtection="1">
      <alignment horizontal="left" vertical="center" wrapText="1"/>
      <protection locked="0"/>
    </xf>
    <xf numFmtId="0" fontId="61" fillId="0" borderId="4" xfId="3" applyFont="1" applyBorder="1" applyAlignment="1" applyProtection="1">
      <alignment horizontal="left" vertical="center" wrapText="1"/>
      <protection locked="0"/>
    </xf>
    <xf numFmtId="0" fontId="19" fillId="0" borderId="17" xfId="3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3" fillId="0" borderId="11" xfId="3" applyFont="1" applyBorder="1" applyAlignment="1" applyProtection="1">
      <alignment horizontal="left" vertical="center" shrinkToFit="1"/>
      <protection locked="0"/>
    </xf>
    <xf numFmtId="0" fontId="13" fillId="0" borderId="2" xfId="0" applyFont="1" applyBorder="1" applyAlignment="1">
      <alignment horizontal="left" vertical="center" wrapText="1"/>
    </xf>
    <xf numFmtId="37" fontId="13" fillId="4" borderId="2" xfId="3" applyNumberFormat="1" applyFont="1" applyFill="1" applyBorder="1" applyAlignment="1" applyProtection="1">
      <alignment vertical="center" shrinkToFit="1"/>
      <protection locked="0"/>
    </xf>
    <xf numFmtId="0" fontId="14" fillId="0" borderId="33" xfId="3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36" xfId="0" applyFont="1" applyBorder="1" applyAlignment="1" applyProtection="1">
      <alignment horizontal="left" vertical="center"/>
      <protection locked="0"/>
    </xf>
    <xf numFmtId="0" fontId="14" fillId="0" borderId="35" xfId="3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38" xfId="0" applyFont="1" applyBorder="1" applyAlignment="1" applyProtection="1">
      <alignment horizontal="left" vertical="center"/>
      <protection locked="0"/>
    </xf>
    <xf numFmtId="0" fontId="14" fillId="0" borderId="35" xfId="0" applyFont="1" applyBorder="1" applyAlignment="1" applyProtection="1">
      <alignment horizontal="left" vertical="center"/>
      <protection locked="0"/>
    </xf>
    <xf numFmtId="0" fontId="7" fillId="2" borderId="13" xfId="3" applyFont="1" applyFill="1" applyBorder="1" applyAlignment="1" applyProtection="1">
      <alignment horizontal="center" vertical="center" shrinkToFit="1"/>
      <protection locked="0"/>
    </xf>
    <xf numFmtId="0" fontId="7" fillId="2" borderId="0" xfId="3" applyFont="1" applyFill="1" applyAlignment="1" applyProtection="1">
      <alignment horizontal="center" vertical="center" shrinkToFit="1"/>
      <protection locked="0"/>
    </xf>
    <xf numFmtId="0" fontId="14" fillId="0" borderId="33" xfId="3" applyFont="1" applyBorder="1" applyAlignment="1" applyProtection="1">
      <alignment horizontal="left" vertical="center" wrapText="1"/>
      <protection locked="0"/>
    </xf>
    <xf numFmtId="0" fontId="14" fillId="0" borderId="3" xfId="3" applyFont="1" applyBorder="1" applyAlignment="1" applyProtection="1">
      <alignment horizontal="left" vertical="center" wrapText="1"/>
      <protection locked="0"/>
    </xf>
    <xf numFmtId="0" fontId="14" fillId="0" borderId="36" xfId="3" applyFont="1" applyBorder="1" applyAlignment="1" applyProtection="1">
      <alignment horizontal="left" vertical="center" wrapText="1"/>
      <protection locked="0"/>
    </xf>
    <xf numFmtId="0" fontId="14" fillId="0" borderId="35" xfId="3" applyFont="1" applyBorder="1" applyAlignment="1" applyProtection="1">
      <alignment horizontal="left" vertical="center" wrapText="1"/>
      <protection locked="0"/>
    </xf>
    <xf numFmtId="0" fontId="14" fillId="0" borderId="0" xfId="3" applyFont="1" applyAlignment="1" applyProtection="1">
      <alignment horizontal="left" vertical="center" wrapText="1"/>
      <protection locked="0"/>
    </xf>
    <xf numFmtId="0" fontId="14" fillId="0" borderId="38" xfId="3" applyFont="1" applyBorder="1" applyAlignment="1" applyProtection="1">
      <alignment horizontal="left" vertical="center" wrapText="1"/>
      <protection locked="0"/>
    </xf>
    <xf numFmtId="0" fontId="14" fillId="0" borderId="34" xfId="3" applyFont="1" applyBorder="1" applyAlignment="1" applyProtection="1">
      <alignment horizontal="left" vertical="center" wrapText="1"/>
      <protection locked="0"/>
    </xf>
    <xf numFmtId="0" fontId="14" fillId="0" borderId="11" xfId="3" applyFont="1" applyBorder="1" applyAlignment="1" applyProtection="1">
      <alignment horizontal="left" vertical="center" wrapText="1"/>
      <protection locked="0"/>
    </xf>
    <xf numFmtId="0" fontId="14" fillId="0" borderId="37" xfId="3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vertical="center" shrinkToFit="1"/>
      <protection locked="0"/>
    </xf>
    <xf numFmtId="0" fontId="13" fillId="0" borderId="3" xfId="3" applyFont="1" applyBorder="1" applyAlignment="1" applyProtection="1">
      <alignment horizontal="left" vertical="center" shrinkToFit="1"/>
      <protection locked="0"/>
    </xf>
    <xf numFmtId="0" fontId="13" fillId="0" borderId="3" xfId="0" applyFont="1" applyBorder="1" applyAlignment="1" applyProtection="1">
      <alignment horizontal="left" vertical="center" shrinkToFit="1"/>
      <protection locked="0"/>
    </xf>
    <xf numFmtId="0" fontId="13" fillId="0" borderId="9" xfId="0" applyFont="1" applyBorder="1" applyAlignment="1" applyProtection="1">
      <alignment horizontal="left" vertical="center" shrinkToFit="1"/>
      <protection locked="0"/>
    </xf>
    <xf numFmtId="0" fontId="13" fillId="0" borderId="22" xfId="3" applyFont="1" applyBorder="1" applyAlignment="1" applyProtection="1">
      <alignment horizontal="left" vertical="center" shrinkToFit="1"/>
      <protection locked="0"/>
    </xf>
    <xf numFmtId="0" fontId="14" fillId="0" borderId="24" xfId="0" applyFont="1" applyBorder="1" applyAlignment="1" applyProtection="1">
      <alignment horizontal="left" vertical="center" wrapText="1"/>
      <protection locked="0"/>
    </xf>
    <xf numFmtId="0" fontId="40" fillId="0" borderId="8" xfId="3" applyFont="1" applyBorder="1" applyAlignment="1" applyProtection="1">
      <alignment horizontal="left" vertical="center" shrinkToFit="1"/>
      <protection locked="0"/>
    </xf>
    <xf numFmtId="0" fontId="40" fillId="0" borderId="21" xfId="3" applyFont="1" applyBorder="1" applyAlignment="1" applyProtection="1">
      <alignment horizontal="left" vertical="center" shrinkToFit="1"/>
      <protection locked="0"/>
    </xf>
    <xf numFmtId="37" fontId="13" fillId="0" borderId="2" xfId="3" applyNumberFormat="1" applyFont="1" applyBorder="1" applyAlignment="1" applyProtection="1">
      <alignment horizontal="right" vertical="center" shrinkToFit="1"/>
      <protection locked="0"/>
    </xf>
    <xf numFmtId="0" fontId="43" fillId="2" borderId="0" xfId="3" applyFont="1" applyFill="1" applyAlignment="1" applyProtection="1">
      <alignment horizontal="center" vertical="center" shrinkToFit="1"/>
      <protection locked="0"/>
    </xf>
    <xf numFmtId="0" fontId="6" fillId="2" borderId="0" xfId="3" applyFont="1" applyFill="1" applyAlignment="1" applyProtection="1">
      <alignment horizontal="center" vertical="center" shrinkToFit="1"/>
      <protection locked="0"/>
    </xf>
    <xf numFmtId="0" fontId="6" fillId="2" borderId="1" xfId="3" applyFont="1" applyFill="1" applyBorder="1" applyAlignment="1" applyProtection="1">
      <alignment horizontal="center" vertical="center" shrinkToFit="1"/>
      <protection locked="0"/>
    </xf>
    <xf numFmtId="0" fontId="43" fillId="2" borderId="26" xfId="3" applyFont="1" applyFill="1" applyBorder="1" applyAlignment="1">
      <alignment horizontal="center" vertical="center" shrinkToFit="1"/>
    </xf>
    <xf numFmtId="0" fontId="6" fillId="2" borderId="26" xfId="3" applyFont="1" applyFill="1" applyBorder="1" applyAlignment="1">
      <alignment horizontal="center" vertical="center" shrinkToFit="1"/>
    </xf>
    <xf numFmtId="0" fontId="6" fillId="2" borderId="27" xfId="3" applyFont="1" applyFill="1" applyBorder="1" applyAlignment="1">
      <alignment horizontal="center" vertical="center" shrinkToFit="1"/>
    </xf>
    <xf numFmtId="6" fontId="12" fillId="0" borderId="5" xfId="2" applyFont="1" applyFill="1" applyBorder="1" applyAlignment="1" applyProtection="1">
      <alignment horizontal="left" vertical="center" wrapText="1"/>
      <protection locked="0"/>
    </xf>
    <xf numFmtId="6" fontId="12" fillId="0" borderId="2" xfId="2" applyFont="1" applyFill="1" applyBorder="1" applyAlignment="1" applyProtection="1">
      <alignment horizontal="left" vertical="center"/>
      <protection locked="0"/>
    </xf>
    <xf numFmtId="179" fontId="8" fillId="2" borderId="2" xfId="2" applyNumberFormat="1" applyFont="1" applyFill="1" applyBorder="1" applyAlignment="1" applyProtection="1">
      <alignment horizontal="center" vertical="center" shrinkToFit="1"/>
      <protection locked="0"/>
    </xf>
    <xf numFmtId="0" fontId="11" fillId="0" borderId="2" xfId="3" applyFont="1" applyBorder="1" applyAlignment="1" applyProtection="1">
      <alignment horizontal="left" vertical="center" wrapText="1"/>
      <protection locked="0"/>
    </xf>
    <xf numFmtId="178" fontId="8" fillId="2" borderId="2" xfId="0" applyNumberFormat="1" applyFont="1" applyFill="1" applyBorder="1" applyAlignment="1" applyProtection="1">
      <alignment horizontal="center" vertical="center"/>
      <protection locked="0"/>
    </xf>
    <xf numFmtId="6" fontId="27" fillId="0" borderId="17" xfId="2" applyFont="1" applyFill="1" applyBorder="1" applyAlignment="1" applyProtection="1">
      <alignment horizontal="left" vertical="top"/>
      <protection locked="0"/>
    </xf>
    <xf numFmtId="6" fontId="27" fillId="0" borderId="3" xfId="2" applyFont="1" applyFill="1" applyBorder="1" applyAlignment="1" applyProtection="1">
      <alignment horizontal="left" vertical="top"/>
      <protection locked="0"/>
    </xf>
    <xf numFmtId="6" fontId="27" fillId="0" borderId="9" xfId="2" applyFont="1" applyFill="1" applyBorder="1" applyAlignment="1" applyProtection="1">
      <alignment horizontal="left" vertical="top"/>
      <protection locked="0"/>
    </xf>
    <xf numFmtId="6" fontId="27" fillId="0" borderId="28" xfId="2" applyFont="1" applyFill="1" applyBorder="1" applyAlignment="1" applyProtection="1">
      <alignment horizontal="left" vertical="top"/>
      <protection locked="0"/>
    </xf>
    <xf numFmtId="6" fontId="27" fillId="0" borderId="26" xfId="2" applyFont="1" applyFill="1" applyBorder="1" applyAlignment="1" applyProtection="1">
      <alignment horizontal="left" vertical="top"/>
      <protection locked="0"/>
    </xf>
    <xf numFmtId="6" fontId="27" fillId="0" borderId="27" xfId="2" applyFont="1" applyFill="1" applyBorder="1" applyAlignment="1" applyProtection="1">
      <alignment horizontal="left" vertical="top"/>
      <protection locked="0"/>
    </xf>
    <xf numFmtId="0" fontId="7" fillId="0" borderId="31" xfId="3" applyFont="1" applyBorder="1" applyAlignment="1" applyProtection="1">
      <alignment vertical="center" wrapText="1"/>
      <protection locked="0"/>
    </xf>
    <xf numFmtId="0" fontId="7" fillId="0" borderId="14" xfId="3" applyFont="1" applyBorder="1" applyAlignment="1" applyProtection="1">
      <alignment vertical="center" wrapText="1"/>
      <protection locked="0"/>
    </xf>
    <xf numFmtId="0" fontId="7" fillId="0" borderId="32" xfId="3" applyFont="1" applyBorder="1" applyAlignment="1" applyProtection="1">
      <alignment vertical="center" wrapText="1"/>
      <protection locked="0"/>
    </xf>
    <xf numFmtId="6" fontId="6" fillId="0" borderId="31" xfId="2" applyFont="1" applyFill="1" applyBorder="1" applyAlignment="1" applyProtection="1">
      <alignment vertical="center" shrinkToFit="1"/>
      <protection locked="0"/>
    </xf>
    <xf numFmtId="6" fontId="6" fillId="0" borderId="14" xfId="2" applyFont="1" applyFill="1" applyBorder="1" applyAlignment="1" applyProtection="1">
      <alignment vertical="center" shrinkToFit="1"/>
      <protection locked="0"/>
    </xf>
    <xf numFmtId="38" fontId="13" fillId="0" borderId="14" xfId="3" applyNumberFormat="1" applyFont="1" applyBorder="1" applyAlignment="1" applyProtection="1">
      <alignment horizontal="right" vertical="center" wrapText="1" shrinkToFit="1"/>
      <protection locked="0"/>
    </xf>
    <xf numFmtId="0" fontId="8" fillId="0" borderId="14" xfId="0" applyFont="1" applyBorder="1" applyAlignment="1" applyProtection="1">
      <alignment vertical="center" wrapText="1" shrinkToFit="1"/>
      <protection locked="0"/>
    </xf>
    <xf numFmtId="0" fontId="8" fillId="0" borderId="32" xfId="0" applyFont="1" applyBorder="1" applyAlignment="1" applyProtection="1">
      <alignment vertical="center" wrapText="1" shrinkToFit="1"/>
      <protection locked="0"/>
    </xf>
    <xf numFmtId="0" fontId="6" fillId="2" borderId="2" xfId="3" applyFont="1" applyFill="1" applyBorder="1" applyAlignment="1" applyProtection="1">
      <alignment vertical="center"/>
      <protection locked="0"/>
    </xf>
    <xf numFmtId="0" fontId="11" fillId="0" borderId="2" xfId="3" applyFont="1" applyBorder="1" applyAlignment="1" applyProtection="1">
      <alignment vertical="center" wrapText="1"/>
      <protection locked="0"/>
    </xf>
    <xf numFmtId="0" fontId="11" fillId="0" borderId="4" xfId="3" applyFont="1" applyBorder="1" applyAlignment="1" applyProtection="1">
      <alignment vertical="center" wrapText="1"/>
      <protection locked="0"/>
    </xf>
    <xf numFmtId="0" fontId="12" fillId="0" borderId="5" xfId="3" applyFont="1" applyBorder="1" applyAlignment="1" applyProtection="1">
      <alignment vertical="center" wrapText="1" shrinkToFit="1"/>
      <protection locked="0"/>
    </xf>
    <xf numFmtId="0" fontId="12" fillId="0" borderId="2" xfId="3" applyFont="1" applyBorder="1" applyAlignment="1" applyProtection="1">
      <alignment vertical="center" wrapText="1" shrinkToFit="1"/>
      <protection locked="0"/>
    </xf>
    <xf numFmtId="0" fontId="6" fillId="2" borderId="2" xfId="3" applyFont="1" applyFill="1" applyBorder="1" applyAlignment="1" applyProtection="1">
      <alignment horizontal="left" vertical="center"/>
      <protection locked="0"/>
    </xf>
    <xf numFmtId="0" fontId="6" fillId="2" borderId="4" xfId="3" applyFont="1" applyFill="1" applyBorder="1" applyAlignment="1" applyProtection="1">
      <alignment horizontal="left" vertical="center"/>
      <protection locked="0"/>
    </xf>
    <xf numFmtId="0" fontId="6" fillId="2" borderId="2" xfId="3" applyFont="1" applyFill="1" applyBorder="1" applyAlignment="1" applyProtection="1">
      <alignment horizontal="left" vertical="center" shrinkToFit="1"/>
      <protection locked="0"/>
    </xf>
    <xf numFmtId="0" fontId="6" fillId="2" borderId="4" xfId="3" applyFont="1" applyFill="1" applyBorder="1" applyAlignment="1" applyProtection="1">
      <alignment vertical="center"/>
      <protection locked="0"/>
    </xf>
    <xf numFmtId="6" fontId="12" fillId="0" borderId="2" xfId="2" applyFont="1" applyFill="1" applyBorder="1" applyAlignment="1" applyProtection="1">
      <alignment horizontal="left" vertical="center" wrapText="1"/>
      <protection locked="0"/>
    </xf>
    <xf numFmtId="0" fontId="7" fillId="0" borderId="26" xfId="0" applyFont="1" applyBorder="1" applyAlignment="1" applyProtection="1">
      <alignment horizontal="left" vertical="center" shrinkToFit="1"/>
      <protection locked="0"/>
    </xf>
    <xf numFmtId="0" fontId="7" fillId="0" borderId="28" xfId="3" applyFont="1" applyBorder="1" applyAlignment="1" applyProtection="1">
      <alignment horizontal="left" vertical="center" wrapText="1"/>
      <protection locked="0"/>
    </xf>
    <xf numFmtId="0" fontId="7" fillId="0" borderId="26" xfId="3" applyFont="1" applyBorder="1" applyAlignment="1" applyProtection="1">
      <alignment horizontal="left" vertical="center" wrapText="1"/>
      <protection locked="0"/>
    </xf>
    <xf numFmtId="0" fontId="7" fillId="0" borderId="27" xfId="3" applyFont="1" applyBorder="1" applyAlignment="1" applyProtection="1">
      <alignment horizontal="left" vertical="center" wrapText="1"/>
      <protection locked="0"/>
    </xf>
    <xf numFmtId="0" fontId="12" fillId="2" borderId="10" xfId="3" applyFont="1" applyFill="1" applyBorder="1" applyAlignment="1" applyProtection="1">
      <alignment horizontal="center" vertical="center"/>
      <protection locked="0"/>
    </xf>
    <xf numFmtId="6" fontId="6" fillId="0" borderId="5" xfId="2" applyFont="1" applyFill="1" applyBorder="1" applyAlignment="1" applyProtection="1">
      <alignment vertical="center" shrinkToFit="1"/>
      <protection locked="0"/>
    </xf>
    <xf numFmtId="6" fontId="6" fillId="0" borderId="2" xfId="2" applyFont="1" applyFill="1" applyBorder="1" applyAlignment="1" applyProtection="1">
      <alignment vertical="center" shrinkToFit="1"/>
      <protection locked="0"/>
    </xf>
    <xf numFmtId="0" fontId="8" fillId="3" borderId="18" xfId="0" applyFont="1" applyFill="1" applyBorder="1" applyProtection="1">
      <alignment vertical="center"/>
      <protection locked="0"/>
    </xf>
    <xf numFmtId="0" fontId="8" fillId="3" borderId="30" xfId="0" applyFont="1" applyFill="1" applyBorder="1" applyProtection="1">
      <alignment vertical="center"/>
      <protection locked="0"/>
    </xf>
    <xf numFmtId="0" fontId="6" fillId="0" borderId="23" xfId="3" applyFont="1" applyBorder="1" applyAlignment="1" applyProtection="1">
      <alignment horizontal="right" vertical="center" shrinkToFit="1"/>
      <protection locked="0"/>
    </xf>
    <xf numFmtId="0" fontId="6" fillId="0" borderId="24" xfId="3" applyFont="1" applyBorder="1" applyAlignment="1" applyProtection="1">
      <alignment horizontal="right" vertical="center" shrinkToFit="1"/>
      <protection locked="0"/>
    </xf>
    <xf numFmtId="0" fontId="34" fillId="0" borderId="15" xfId="3" applyFont="1" applyBorder="1" applyAlignment="1" applyProtection="1">
      <alignment horizontal="left" vertical="center" wrapText="1"/>
      <protection locked="0"/>
    </xf>
    <xf numFmtId="0" fontId="34" fillId="0" borderId="10" xfId="3" applyFont="1" applyBorder="1" applyAlignment="1" applyProtection="1">
      <alignment horizontal="left" vertical="center" wrapText="1"/>
      <protection locked="0"/>
    </xf>
    <xf numFmtId="0" fontId="34" fillId="0" borderId="16" xfId="3" applyFont="1" applyBorder="1" applyAlignment="1" applyProtection="1">
      <alignment horizontal="left" vertical="center" wrapText="1"/>
      <protection locked="0"/>
    </xf>
    <xf numFmtId="176" fontId="6" fillId="0" borderId="15" xfId="3" applyNumberFormat="1" applyFont="1" applyBorder="1" applyAlignment="1" applyProtection="1">
      <alignment horizontal="left" vertical="center" shrinkToFit="1"/>
      <protection locked="0"/>
    </xf>
    <xf numFmtId="176" fontId="6" fillId="0" borderId="10" xfId="3" applyNumberFormat="1" applyFont="1" applyBorder="1" applyAlignment="1" applyProtection="1">
      <alignment horizontal="left" vertical="center" shrinkToFit="1"/>
      <protection locked="0"/>
    </xf>
    <xf numFmtId="176" fontId="6" fillId="0" borderId="16" xfId="3" applyNumberFormat="1" applyFont="1" applyBorder="1" applyAlignment="1" applyProtection="1">
      <alignment horizontal="left" vertical="center" shrinkToFit="1"/>
      <protection locked="0"/>
    </xf>
    <xf numFmtId="0" fontId="6" fillId="0" borderId="19" xfId="3" applyFont="1" applyBorder="1" applyAlignment="1" applyProtection="1">
      <alignment horizontal="left" vertical="center" shrinkToFit="1"/>
      <protection locked="0"/>
    </xf>
    <xf numFmtId="0" fontId="6" fillId="0" borderId="11" xfId="3" applyFont="1" applyBorder="1" applyAlignment="1" applyProtection="1">
      <alignment horizontal="left" vertical="center" shrinkToFit="1"/>
      <protection locked="0"/>
    </xf>
    <xf numFmtId="0" fontId="6" fillId="0" borderId="12" xfId="3" applyFont="1" applyBorder="1" applyAlignment="1" applyProtection="1">
      <alignment horizontal="left" vertical="center" shrinkToFit="1"/>
      <protection locked="0"/>
    </xf>
    <xf numFmtId="0" fontId="6" fillId="0" borderId="5" xfId="3" applyFont="1" applyBorder="1" applyAlignment="1" applyProtection="1">
      <alignment horizontal="left" vertical="center" shrinkToFit="1"/>
      <protection locked="0"/>
    </xf>
    <xf numFmtId="0" fontId="6" fillId="0" borderId="2" xfId="3" applyFont="1" applyBorder="1" applyAlignment="1" applyProtection="1">
      <alignment horizontal="left" vertical="center" shrinkToFit="1"/>
      <protection locked="0"/>
    </xf>
    <xf numFmtId="0" fontId="6" fillId="0" borderId="4" xfId="3" applyFont="1" applyBorder="1" applyAlignment="1" applyProtection="1">
      <alignment horizontal="left" vertical="center" shrinkToFit="1"/>
      <protection locked="0"/>
    </xf>
    <xf numFmtId="0" fontId="6" fillId="0" borderId="15" xfId="3" applyFont="1" applyBorder="1" applyAlignment="1" applyProtection="1">
      <alignment horizontal="center" vertical="center" shrinkToFit="1"/>
      <protection locked="0"/>
    </xf>
    <xf numFmtId="0" fontId="6" fillId="0" borderId="10" xfId="3" applyFont="1" applyBorder="1" applyAlignment="1" applyProtection="1">
      <alignment horizontal="center" vertical="center" shrinkToFit="1"/>
      <protection locked="0"/>
    </xf>
    <xf numFmtId="0" fontId="6" fillId="0" borderId="40" xfId="3" applyFont="1" applyBorder="1" applyAlignment="1" applyProtection="1">
      <alignment horizontal="center" vertical="center" shrinkToFit="1"/>
      <protection locked="0"/>
    </xf>
    <xf numFmtId="0" fontId="6" fillId="0" borderId="39" xfId="3" applyFont="1" applyBorder="1" applyAlignment="1" applyProtection="1">
      <alignment horizontal="center" vertical="center" shrinkToFit="1"/>
      <protection locked="0"/>
    </xf>
    <xf numFmtId="0" fontId="6" fillId="0" borderId="16" xfId="3" applyFont="1" applyBorder="1" applyAlignment="1" applyProtection="1">
      <alignment horizontal="center" vertical="center" shrinkToFit="1"/>
      <protection locked="0"/>
    </xf>
    <xf numFmtId="0" fontId="24" fillId="0" borderId="5" xfId="3" applyFont="1" applyBorder="1" applyAlignment="1" applyProtection="1">
      <alignment horizontal="center" vertical="center" wrapText="1" shrinkToFit="1"/>
      <protection locked="0"/>
    </xf>
    <xf numFmtId="0" fontId="24" fillId="0" borderId="2" xfId="3" applyFont="1" applyBorder="1" applyAlignment="1" applyProtection="1">
      <alignment horizontal="center" vertical="center" wrapText="1" shrinkToFit="1"/>
      <protection locked="0"/>
    </xf>
    <xf numFmtId="0" fontId="24" fillId="0" borderId="22" xfId="3" applyFont="1" applyBorder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6" xfId="3" applyFont="1" applyBorder="1" applyAlignment="1" applyProtection="1">
      <alignment horizontal="center" vertical="center" shrinkToFit="1"/>
      <protection locked="0"/>
    </xf>
    <xf numFmtId="0" fontId="6" fillId="0" borderId="2" xfId="3" applyFont="1" applyBorder="1" applyAlignment="1" applyProtection="1">
      <alignment horizontal="center" vertical="center" shrinkToFit="1"/>
      <protection locked="0"/>
    </xf>
    <xf numFmtId="0" fontId="6" fillId="0" borderId="4" xfId="3" applyFont="1" applyBorder="1" applyAlignment="1" applyProtection="1">
      <alignment horizontal="center" vertical="center" shrinkToFit="1"/>
      <protection locked="0"/>
    </xf>
    <xf numFmtId="0" fontId="24" fillId="0" borderId="17" xfId="3" applyFont="1" applyBorder="1" applyAlignment="1" applyProtection="1">
      <alignment horizontal="center" vertical="center" wrapText="1" shrinkToFit="1"/>
      <protection locked="0"/>
    </xf>
    <xf numFmtId="0" fontId="24" fillId="0" borderId="3" xfId="3" applyFont="1" applyBorder="1" applyAlignment="1" applyProtection="1">
      <alignment horizontal="center" vertical="center" wrapText="1" shrinkToFit="1"/>
      <protection locked="0"/>
    </xf>
    <xf numFmtId="0" fontId="24" fillId="0" borderId="36" xfId="3" applyFont="1" applyBorder="1" applyAlignment="1" applyProtection="1">
      <alignment horizontal="center" vertical="center" wrapText="1" shrinkToFit="1"/>
      <protection locked="0"/>
    </xf>
    <xf numFmtId="0" fontId="6" fillId="0" borderId="33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36" xfId="0" applyFont="1" applyBorder="1" applyAlignment="1" applyProtection="1">
      <alignment horizontal="center" vertical="center" shrinkToFit="1"/>
      <protection locked="0"/>
    </xf>
    <xf numFmtId="0" fontId="6" fillId="0" borderId="33" xfId="3" applyFont="1" applyBorder="1" applyAlignment="1" applyProtection="1">
      <alignment horizontal="center" vertical="center" shrinkToFit="1"/>
      <protection locked="0"/>
    </xf>
    <xf numFmtId="0" fontId="6" fillId="0" borderId="3" xfId="3" applyFont="1" applyBorder="1" applyAlignment="1" applyProtection="1">
      <alignment horizontal="center" vertical="center" shrinkToFit="1"/>
      <protection locked="0"/>
    </xf>
    <xf numFmtId="0" fontId="6" fillId="0" borderId="9" xfId="3" applyFont="1" applyBorder="1" applyAlignment="1" applyProtection="1">
      <alignment horizontal="center" vertical="center" shrinkToFit="1"/>
      <protection locked="0"/>
    </xf>
    <xf numFmtId="0" fontId="7" fillId="0" borderId="26" xfId="3" applyFont="1" applyBorder="1" applyAlignment="1" applyProtection="1">
      <alignment horizontal="left" shrinkToFit="1"/>
      <protection locked="0"/>
    </xf>
    <xf numFmtId="0" fontId="7" fillId="0" borderId="13" xfId="3" applyFont="1" applyBorder="1" applyAlignment="1" applyProtection="1">
      <alignment horizontal="center" vertical="center" shrinkToFit="1"/>
      <protection locked="0"/>
    </xf>
    <xf numFmtId="0" fontId="7" fillId="0" borderId="0" xfId="3" applyFont="1" applyAlignment="1" applyProtection="1">
      <alignment horizontal="center" vertical="center" shrinkToFit="1"/>
      <protection locked="0"/>
    </xf>
    <xf numFmtId="0" fontId="6" fillId="0" borderId="0" xfId="3" applyFont="1" applyAlignment="1" applyProtection="1">
      <alignment horizontal="center" vertical="center" shrinkToFit="1"/>
      <protection locked="0"/>
    </xf>
    <xf numFmtId="0" fontId="6" fillId="0" borderId="1" xfId="3" applyFont="1" applyBorder="1" applyAlignment="1" applyProtection="1">
      <alignment horizontal="center" vertical="center" shrinkToFit="1"/>
      <protection locked="0"/>
    </xf>
    <xf numFmtId="0" fontId="6" fillId="0" borderId="26" xfId="3" applyFont="1" applyBorder="1" applyAlignment="1">
      <alignment horizontal="center" vertical="center" shrinkToFit="1"/>
    </xf>
    <xf numFmtId="0" fontId="6" fillId="0" borderId="27" xfId="3" applyFont="1" applyBorder="1" applyAlignment="1">
      <alignment horizontal="center" vertical="center" shrinkToFit="1"/>
    </xf>
    <xf numFmtId="14" fontId="6" fillId="0" borderId="20" xfId="3" applyNumberFormat="1" applyFont="1" applyBorder="1" applyAlignment="1" applyProtection="1">
      <alignment horizontal="center" vertical="center" shrinkToFit="1"/>
      <protection locked="0"/>
    </xf>
    <xf numFmtId="14" fontId="6" fillId="0" borderId="8" xfId="3" applyNumberFormat="1" applyFont="1" applyBorder="1" applyAlignment="1" applyProtection="1">
      <alignment horizontal="center" vertical="center" shrinkToFit="1"/>
      <protection locked="0"/>
    </xf>
    <xf numFmtId="0" fontId="15" fillId="0" borderId="2" xfId="3" applyFont="1" applyBorder="1" applyAlignment="1" applyProtection="1">
      <alignment horizontal="center" vertical="center" shrinkToFit="1"/>
      <protection locked="0"/>
    </xf>
    <xf numFmtId="0" fontId="16" fillId="0" borderId="18" xfId="0" applyFont="1" applyBorder="1" applyAlignment="1" applyProtection="1">
      <alignment shrinkToFit="1"/>
      <protection locked="0"/>
    </xf>
    <xf numFmtId="0" fontId="16" fillId="0" borderId="20" xfId="3" applyFont="1" applyBorder="1" applyAlignment="1" applyProtection="1">
      <alignment horizontal="left" vertical="center" shrinkToFit="1"/>
      <protection locked="0"/>
    </xf>
    <xf numFmtId="0" fontId="16" fillId="0" borderId="8" xfId="3" applyFont="1" applyBorder="1" applyAlignment="1" applyProtection="1">
      <alignment horizontal="left" vertical="center" shrinkToFit="1"/>
      <protection locked="0"/>
    </xf>
    <xf numFmtId="0" fontId="16" fillId="0" borderId="21" xfId="3" applyFont="1" applyBorder="1" applyAlignment="1" applyProtection="1">
      <alignment horizontal="left" vertical="center" shrinkToFit="1"/>
      <protection locked="0"/>
    </xf>
    <xf numFmtId="37" fontId="16" fillId="0" borderId="8" xfId="3" applyNumberFormat="1" applyFont="1" applyBorder="1" applyAlignment="1" applyProtection="1">
      <alignment horizontal="right" vertical="center" shrinkToFit="1"/>
      <protection locked="0"/>
    </xf>
    <xf numFmtId="0" fontId="16" fillId="0" borderId="8" xfId="3" applyFont="1" applyBorder="1" applyAlignment="1" applyProtection="1">
      <alignment horizontal="right" vertical="center" shrinkToFit="1"/>
      <protection locked="0"/>
    </xf>
    <xf numFmtId="0" fontId="16" fillId="0" borderId="17" xfId="3" applyFont="1" applyBorder="1" applyAlignment="1" applyProtection="1">
      <alignment vertical="center" shrinkToFit="1"/>
      <protection locked="0"/>
    </xf>
    <xf numFmtId="0" fontId="16" fillId="0" borderId="3" xfId="3" applyFont="1" applyBorder="1" applyAlignment="1" applyProtection="1">
      <alignment vertical="center" shrinkToFit="1"/>
      <protection locked="0"/>
    </xf>
    <xf numFmtId="0" fontId="16" fillId="0" borderId="9" xfId="3" applyFont="1" applyBorder="1" applyAlignment="1" applyProtection="1">
      <alignment vertical="center" shrinkToFit="1"/>
      <protection locked="0"/>
    </xf>
    <xf numFmtId="37" fontId="14" fillId="0" borderId="2" xfId="3" applyNumberFormat="1" applyFont="1" applyBorder="1" applyAlignment="1" applyProtection="1">
      <alignment horizontal="right" vertical="center" shrinkToFit="1"/>
      <protection locked="0"/>
    </xf>
    <xf numFmtId="0" fontId="16" fillId="0" borderId="13" xfId="3" applyFont="1" applyBorder="1" applyAlignment="1" applyProtection="1">
      <alignment vertical="center" shrinkToFit="1"/>
      <protection locked="0"/>
    </xf>
    <xf numFmtId="0" fontId="16" fillId="0" borderId="0" xfId="3" applyFont="1" applyAlignment="1" applyProtection="1">
      <alignment vertical="center" shrinkToFit="1"/>
      <protection locked="0"/>
    </xf>
    <xf numFmtId="0" fontId="16" fillId="0" borderId="1" xfId="3" applyFont="1" applyBorder="1" applyAlignment="1" applyProtection="1">
      <alignment vertical="center" shrinkToFit="1"/>
      <protection locked="0"/>
    </xf>
    <xf numFmtId="0" fontId="16" fillId="0" borderId="19" xfId="3" applyFont="1" applyBorder="1" applyAlignment="1" applyProtection="1">
      <alignment vertical="center" shrinkToFit="1"/>
      <protection locked="0"/>
    </xf>
    <xf numFmtId="0" fontId="16" fillId="0" borderId="11" xfId="3" applyFont="1" applyBorder="1" applyAlignment="1" applyProtection="1">
      <alignment vertical="center" shrinkToFit="1"/>
      <protection locked="0"/>
    </xf>
    <xf numFmtId="0" fontId="16" fillId="0" borderId="12" xfId="3" applyFont="1" applyBorder="1" applyAlignment="1" applyProtection="1">
      <alignment vertical="center" shrinkToFit="1"/>
      <protection locked="0"/>
    </xf>
    <xf numFmtId="0" fontId="16" fillId="0" borderId="10" xfId="0" applyFont="1" applyBorder="1" applyAlignment="1" applyProtection="1">
      <alignment vertical="center" shrinkToFit="1"/>
      <protection locked="0"/>
    </xf>
    <xf numFmtId="0" fontId="16" fillId="0" borderId="16" xfId="0" applyFont="1" applyBorder="1" applyAlignment="1" applyProtection="1">
      <alignment vertical="center" shrinkToFit="1"/>
      <protection locked="0"/>
    </xf>
    <xf numFmtId="37" fontId="14" fillId="0" borderId="11" xfId="3" applyNumberFormat="1" applyFont="1" applyBorder="1" applyAlignment="1" applyProtection="1">
      <alignment horizontal="right" vertical="center" shrinkToFit="1"/>
      <protection locked="0"/>
    </xf>
    <xf numFmtId="0" fontId="14" fillId="0" borderId="15" xfId="3" applyFont="1" applyBorder="1" applyAlignment="1" applyProtection="1">
      <alignment horizontal="center" vertical="center" shrinkToFit="1"/>
      <protection locked="0"/>
    </xf>
    <xf numFmtId="0" fontId="14" fillId="0" borderId="10" xfId="3" applyFont="1" applyBorder="1" applyAlignment="1" applyProtection="1">
      <alignment horizontal="center" vertical="center" shrinkToFit="1"/>
      <protection locked="0"/>
    </xf>
    <xf numFmtId="0" fontId="7" fillId="0" borderId="5" xfId="3" applyFont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horizontal="left" vertical="center" shrinkToFit="1"/>
      <protection locked="0"/>
    </xf>
    <xf numFmtId="0" fontId="7" fillId="0" borderId="4" xfId="3" applyFont="1" applyBorder="1" applyAlignment="1" applyProtection="1">
      <alignment horizontal="left" vertical="center" shrinkToFit="1"/>
      <protection locked="0"/>
    </xf>
    <xf numFmtId="0" fontId="7" fillId="0" borderId="20" xfId="3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14" fontId="6" fillId="0" borderId="21" xfId="3" applyNumberFormat="1" applyFont="1" applyBorder="1" applyAlignment="1" applyProtection="1">
      <alignment horizontal="center" vertical="center" shrinkToFit="1"/>
      <protection locked="0"/>
    </xf>
    <xf numFmtId="14" fontId="29" fillId="0" borderId="8" xfId="3" applyNumberFormat="1" applyFont="1" applyBorder="1" applyAlignment="1" applyProtection="1">
      <alignment horizontal="center" vertical="center" shrinkToFit="1"/>
      <protection locked="0"/>
    </xf>
  </cellXfs>
  <cellStyles count="5">
    <cellStyle name="ハイパーリンク" xfId="4" builtinId="8" customBuiltin="1"/>
    <cellStyle name="桁区切り" xfId="1" builtinId="6"/>
    <cellStyle name="通貨" xfId="2" builtinId="7"/>
    <cellStyle name="標準" xfId="0" builtinId="0"/>
    <cellStyle name="標準_Sheet2" xfId="3" xr:uid="{00000000-0005-0000-0000-000003000000}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  <color rgb="FF99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31750</xdr:rowOff>
        </xdr:from>
        <xdr:to>
          <xdr:col>5</xdr:col>
          <xdr:colOff>69850</xdr:colOff>
          <xdr:row>14</xdr:row>
          <xdr:rowOff>241300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14</xdr:row>
          <xdr:rowOff>31750</xdr:rowOff>
        </xdr:from>
        <xdr:to>
          <xdr:col>7</xdr:col>
          <xdr:colOff>69850</xdr:colOff>
          <xdr:row>14</xdr:row>
          <xdr:rowOff>241300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18</xdr:col>
      <xdr:colOff>47625</xdr:colOff>
      <xdr:row>61</xdr:row>
      <xdr:rowOff>0</xdr:rowOff>
    </xdr:from>
    <xdr:to>
      <xdr:col>19</xdr:col>
      <xdr:colOff>47625</xdr:colOff>
      <xdr:row>61</xdr:row>
      <xdr:rowOff>0</xdr:rowOff>
    </xdr:to>
    <xdr:sp macro="" textlink="">
      <xdr:nvSpPr>
        <xdr:cNvPr id="1115" name="Text Box 9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134475" y="1353502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  <a:endParaRPr lang="en-US"/>
        </a:p>
      </xdr:txBody>
    </xdr:sp>
    <xdr:clientData/>
  </xdr:twoCellAnchor>
  <xdr:twoCellAnchor>
    <xdr:from>
      <xdr:col>18</xdr:col>
      <xdr:colOff>47625</xdr:colOff>
      <xdr:row>62</xdr:row>
      <xdr:rowOff>0</xdr:rowOff>
    </xdr:from>
    <xdr:to>
      <xdr:col>19</xdr:col>
      <xdr:colOff>47625</xdr:colOff>
      <xdr:row>62</xdr:row>
      <xdr:rowOff>0</xdr:rowOff>
    </xdr:to>
    <xdr:sp macro="" textlink="">
      <xdr:nvSpPr>
        <xdr:cNvPr id="1116" name="Text Box 9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134475" y="1378267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25</xdr:row>
          <xdr:rowOff>19050</xdr:rowOff>
        </xdr:from>
        <xdr:to>
          <xdr:col>5</xdr:col>
          <xdr:colOff>69850</xdr:colOff>
          <xdr:row>25</xdr:row>
          <xdr:rowOff>228600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19050</xdr:rowOff>
        </xdr:from>
        <xdr:to>
          <xdr:col>4</xdr:col>
          <xdr:colOff>260350</xdr:colOff>
          <xdr:row>30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</xdr:row>
          <xdr:rowOff>19050</xdr:rowOff>
        </xdr:from>
        <xdr:to>
          <xdr:col>11</xdr:col>
          <xdr:colOff>488950</xdr:colOff>
          <xdr:row>30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18</xdr:col>
      <xdr:colOff>47625</xdr:colOff>
      <xdr:row>62</xdr:row>
      <xdr:rowOff>0</xdr:rowOff>
    </xdr:from>
    <xdr:to>
      <xdr:col>19</xdr:col>
      <xdr:colOff>47625</xdr:colOff>
      <xdr:row>62</xdr:row>
      <xdr:rowOff>0</xdr:rowOff>
    </xdr:to>
    <xdr:sp macro="" textlink="">
      <xdr:nvSpPr>
        <xdr:cNvPr id="1145" name="Text Box 12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134475" y="1378267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  <a:endParaRPr lang="en-US"/>
        </a:p>
      </xdr:txBody>
    </xdr:sp>
    <xdr:clientData/>
  </xdr:twoCellAnchor>
  <xdr:twoCellAnchor>
    <xdr:from>
      <xdr:col>18</xdr:col>
      <xdr:colOff>47625</xdr:colOff>
      <xdr:row>56</xdr:row>
      <xdr:rowOff>0</xdr:rowOff>
    </xdr:from>
    <xdr:to>
      <xdr:col>19</xdr:col>
      <xdr:colOff>47625</xdr:colOff>
      <xdr:row>56</xdr:row>
      <xdr:rowOff>0</xdr:rowOff>
    </xdr:to>
    <xdr:sp macro="" textlink="">
      <xdr:nvSpPr>
        <xdr:cNvPr id="1168" name="Text Box 144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134475" y="1220152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  <a:endParaRPr lang="en-US"/>
        </a:p>
      </xdr:txBody>
    </xdr:sp>
    <xdr:clientData/>
  </xdr:twoCellAnchor>
  <xdr:twoCellAnchor>
    <xdr:from>
      <xdr:col>18</xdr:col>
      <xdr:colOff>47625</xdr:colOff>
      <xdr:row>56</xdr:row>
      <xdr:rowOff>0</xdr:rowOff>
    </xdr:from>
    <xdr:to>
      <xdr:col>19</xdr:col>
      <xdr:colOff>47625</xdr:colOff>
      <xdr:row>56</xdr:row>
      <xdr:rowOff>0</xdr:rowOff>
    </xdr:to>
    <xdr:sp macro="" textlink="">
      <xdr:nvSpPr>
        <xdr:cNvPr id="1321" name="Text Box 297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9134475" y="1223010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20</xdr:row>
          <xdr:rowOff>88900</xdr:rowOff>
        </xdr:from>
        <xdr:to>
          <xdr:col>4</xdr:col>
          <xdr:colOff>387350</xdr:colOff>
          <xdr:row>20</xdr:row>
          <xdr:rowOff>304800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20</xdr:row>
          <xdr:rowOff>76200</xdr:rowOff>
        </xdr:from>
        <xdr:to>
          <xdr:col>6</xdr:col>
          <xdr:colOff>419100</xdr:colOff>
          <xdr:row>20</xdr:row>
          <xdr:rowOff>279400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25</xdr:row>
          <xdr:rowOff>19050</xdr:rowOff>
        </xdr:from>
        <xdr:to>
          <xdr:col>9</xdr:col>
          <xdr:colOff>76200</xdr:colOff>
          <xdr:row>25</xdr:row>
          <xdr:rowOff>228600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361950</xdr:colOff>
          <xdr:row>25</xdr:row>
          <xdr:rowOff>31750</xdr:rowOff>
        </xdr:from>
        <xdr:to>
          <xdr:col>14</xdr:col>
          <xdr:colOff>88900</xdr:colOff>
          <xdr:row>25</xdr:row>
          <xdr:rowOff>241300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184150</xdr:colOff>
          <xdr:row>54</xdr:row>
          <xdr:rowOff>31750</xdr:rowOff>
        </xdr:from>
        <xdr:to>
          <xdr:col>13</xdr:col>
          <xdr:colOff>438150</xdr:colOff>
          <xdr:row>55</xdr:row>
          <xdr:rowOff>31750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184150</xdr:colOff>
          <xdr:row>54</xdr:row>
          <xdr:rowOff>31750</xdr:rowOff>
        </xdr:from>
        <xdr:to>
          <xdr:col>15</xdr:col>
          <xdr:colOff>438150</xdr:colOff>
          <xdr:row>55</xdr:row>
          <xdr:rowOff>31750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21</xdr:row>
          <xdr:rowOff>203200</xdr:rowOff>
        </xdr:from>
        <xdr:to>
          <xdr:col>4</xdr:col>
          <xdr:colOff>381000</xdr:colOff>
          <xdr:row>21</xdr:row>
          <xdr:rowOff>419100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21</xdr:row>
          <xdr:rowOff>222250</xdr:rowOff>
        </xdr:from>
        <xdr:to>
          <xdr:col>6</xdr:col>
          <xdr:colOff>419100</xdr:colOff>
          <xdr:row>21</xdr:row>
          <xdr:rowOff>438150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46</xdr:row>
          <xdr:rowOff>19050</xdr:rowOff>
        </xdr:from>
        <xdr:to>
          <xdr:col>4</xdr:col>
          <xdr:colOff>317500</xdr:colOff>
          <xdr:row>47</xdr:row>
          <xdr:rowOff>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46</xdr:row>
          <xdr:rowOff>19050</xdr:rowOff>
        </xdr:from>
        <xdr:to>
          <xdr:col>4</xdr:col>
          <xdr:colOff>317500</xdr:colOff>
          <xdr:row>47</xdr:row>
          <xdr:rowOff>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48</xdr:row>
          <xdr:rowOff>19050</xdr:rowOff>
        </xdr:from>
        <xdr:to>
          <xdr:col>7</xdr:col>
          <xdr:colOff>19050</xdr:colOff>
          <xdr:row>49</xdr:row>
          <xdr:rowOff>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48</xdr:row>
          <xdr:rowOff>19050</xdr:rowOff>
        </xdr:from>
        <xdr:to>
          <xdr:col>10</xdr:col>
          <xdr:colOff>76200</xdr:colOff>
          <xdr:row>49</xdr:row>
          <xdr:rowOff>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47</xdr:row>
          <xdr:rowOff>19050</xdr:rowOff>
        </xdr:from>
        <xdr:to>
          <xdr:col>4</xdr:col>
          <xdr:colOff>317500</xdr:colOff>
          <xdr:row>48</xdr:row>
          <xdr:rowOff>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47</xdr:row>
          <xdr:rowOff>19050</xdr:rowOff>
        </xdr:from>
        <xdr:to>
          <xdr:col>4</xdr:col>
          <xdr:colOff>317500</xdr:colOff>
          <xdr:row>48</xdr:row>
          <xdr:rowOff>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46</xdr:row>
          <xdr:rowOff>50800</xdr:rowOff>
        </xdr:from>
        <xdr:to>
          <xdr:col>11</xdr:col>
          <xdr:colOff>19050</xdr:colOff>
          <xdr:row>47</xdr:row>
          <xdr:rowOff>12700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47</xdr:row>
          <xdr:rowOff>50800</xdr:rowOff>
        </xdr:from>
        <xdr:to>
          <xdr:col>11</xdr:col>
          <xdr:colOff>19050</xdr:colOff>
          <xdr:row>48</xdr:row>
          <xdr:rowOff>12700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90</xdr:row>
      <xdr:rowOff>0</xdr:rowOff>
    </xdr:from>
    <xdr:to>
      <xdr:col>5</xdr:col>
      <xdr:colOff>485775</xdr:colOff>
      <xdr:row>90</xdr:row>
      <xdr:rowOff>0</xdr:rowOff>
    </xdr:to>
    <xdr:sp macro="" textlink="">
      <xdr:nvSpPr>
        <xdr:cNvPr id="3234" name="AutoShape 19">
          <a:extLst>
            <a:ext uri="{FF2B5EF4-FFF2-40B4-BE49-F238E27FC236}">
              <a16:creationId xmlns:a16="http://schemas.microsoft.com/office/drawing/2014/main" id="{00000000-0008-0000-0100-0000A20C0000}"/>
            </a:ext>
          </a:extLst>
        </xdr:cNvPr>
        <xdr:cNvSpPr>
          <a:spLocks noChangeArrowheads="1"/>
        </xdr:cNvSpPr>
      </xdr:nvSpPr>
      <xdr:spPr bwMode="auto">
        <a:xfrm>
          <a:off x="2038350" y="3876675"/>
          <a:ext cx="97155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57150</xdr:rowOff>
        </xdr:from>
        <xdr:to>
          <xdr:col>5</xdr:col>
          <xdr:colOff>19050</xdr:colOff>
          <xdr:row>16</xdr:row>
          <xdr:rowOff>257175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1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16</xdr:row>
          <xdr:rowOff>57150</xdr:rowOff>
        </xdr:from>
        <xdr:to>
          <xdr:col>8</xdr:col>
          <xdr:colOff>409575</xdr:colOff>
          <xdr:row>16</xdr:row>
          <xdr:rowOff>257175</xdr:rowOff>
        </xdr:to>
        <xdr:sp macro="" textlink="">
          <xdr:nvSpPr>
            <xdr:cNvPr id="3408" name="Check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1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16</xdr:row>
          <xdr:rowOff>69850</xdr:rowOff>
        </xdr:from>
        <xdr:to>
          <xdr:col>14</xdr:col>
          <xdr:colOff>133350</xdr:colOff>
          <xdr:row>16</xdr:row>
          <xdr:rowOff>276225</xdr:rowOff>
        </xdr:to>
        <xdr:sp macro="" textlink="">
          <xdr:nvSpPr>
            <xdr:cNvPr id="3413" name="Check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1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15</xdr:row>
          <xdr:rowOff>57150</xdr:rowOff>
        </xdr:from>
        <xdr:to>
          <xdr:col>4</xdr:col>
          <xdr:colOff>409575</xdr:colOff>
          <xdr:row>15</xdr:row>
          <xdr:rowOff>257175</xdr:rowOff>
        </xdr:to>
        <xdr:sp macro="" textlink="">
          <xdr:nvSpPr>
            <xdr:cNvPr id="3520" name="Check Box 448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1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15</xdr:row>
          <xdr:rowOff>57150</xdr:rowOff>
        </xdr:from>
        <xdr:to>
          <xdr:col>6</xdr:col>
          <xdr:colOff>409575</xdr:colOff>
          <xdr:row>15</xdr:row>
          <xdr:rowOff>257175</xdr:rowOff>
        </xdr:to>
        <xdr:sp macro="" textlink="">
          <xdr:nvSpPr>
            <xdr:cNvPr id="3521" name="Check Box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1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28</xdr:row>
          <xdr:rowOff>152400</xdr:rowOff>
        </xdr:from>
        <xdr:to>
          <xdr:col>9</xdr:col>
          <xdr:colOff>431800</xdr:colOff>
          <xdr:row>30</xdr:row>
          <xdr:rowOff>146050</xdr:rowOff>
        </xdr:to>
        <xdr:sp macro="" textlink="">
          <xdr:nvSpPr>
            <xdr:cNvPr id="3568" name="Check Box 496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1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28</xdr:row>
          <xdr:rowOff>152400</xdr:rowOff>
        </xdr:from>
        <xdr:to>
          <xdr:col>6</xdr:col>
          <xdr:colOff>393700</xdr:colOff>
          <xdr:row>30</xdr:row>
          <xdr:rowOff>146050</xdr:rowOff>
        </xdr:to>
        <xdr:sp macro="" textlink="">
          <xdr:nvSpPr>
            <xdr:cNvPr id="3569" name="Check Box 497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1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30</xdr:row>
          <xdr:rowOff>0</xdr:rowOff>
        </xdr:from>
        <xdr:to>
          <xdr:col>9</xdr:col>
          <xdr:colOff>438150</xdr:colOff>
          <xdr:row>30</xdr:row>
          <xdr:rowOff>304800</xdr:rowOff>
        </xdr:to>
        <xdr:sp macro="" textlink="">
          <xdr:nvSpPr>
            <xdr:cNvPr id="3570" name="Check Box 498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1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20</xdr:row>
          <xdr:rowOff>0</xdr:rowOff>
        </xdr:from>
        <xdr:to>
          <xdr:col>4</xdr:col>
          <xdr:colOff>304800</xdr:colOff>
          <xdr:row>20</xdr:row>
          <xdr:rowOff>304800</xdr:rowOff>
        </xdr:to>
        <xdr:sp macro="" textlink="">
          <xdr:nvSpPr>
            <xdr:cNvPr id="3571" name="Check Box 499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1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20</xdr:row>
          <xdr:rowOff>12700</xdr:rowOff>
        </xdr:from>
        <xdr:to>
          <xdr:col>7</xdr:col>
          <xdr:colOff>317500</xdr:colOff>
          <xdr:row>21</xdr:row>
          <xdr:rowOff>0</xdr:rowOff>
        </xdr:to>
        <xdr:sp macro="" textlink="">
          <xdr:nvSpPr>
            <xdr:cNvPr id="3572" name="Check Box 500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1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20</xdr:row>
          <xdr:rowOff>0</xdr:rowOff>
        </xdr:from>
        <xdr:to>
          <xdr:col>10</xdr:col>
          <xdr:colOff>285750</xdr:colOff>
          <xdr:row>20</xdr:row>
          <xdr:rowOff>304800</xdr:rowOff>
        </xdr:to>
        <xdr:sp macro="" textlink="">
          <xdr:nvSpPr>
            <xdr:cNvPr id="3573" name="Check Box 501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1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19</xdr:row>
          <xdr:rowOff>304800</xdr:rowOff>
        </xdr:from>
        <xdr:to>
          <xdr:col>14</xdr:col>
          <xdr:colOff>69850</xdr:colOff>
          <xdr:row>20</xdr:row>
          <xdr:rowOff>298450</xdr:rowOff>
        </xdr:to>
        <xdr:sp macro="" textlink="">
          <xdr:nvSpPr>
            <xdr:cNvPr id="3574" name="Check Box 502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1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42</xdr:row>
          <xdr:rowOff>152400</xdr:rowOff>
        </xdr:from>
        <xdr:to>
          <xdr:col>9</xdr:col>
          <xdr:colOff>431800</xdr:colOff>
          <xdr:row>44</xdr:row>
          <xdr:rowOff>146050</xdr:rowOff>
        </xdr:to>
        <xdr:sp macro="" textlink="">
          <xdr:nvSpPr>
            <xdr:cNvPr id="3579" name="Check Box 507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1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42</xdr:row>
          <xdr:rowOff>152400</xdr:rowOff>
        </xdr:from>
        <xdr:to>
          <xdr:col>6</xdr:col>
          <xdr:colOff>393700</xdr:colOff>
          <xdr:row>44</xdr:row>
          <xdr:rowOff>146050</xdr:rowOff>
        </xdr:to>
        <xdr:sp macro="" textlink="">
          <xdr:nvSpPr>
            <xdr:cNvPr id="3580" name="Check Box 508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1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44</xdr:row>
          <xdr:rowOff>0</xdr:rowOff>
        </xdr:from>
        <xdr:to>
          <xdr:col>9</xdr:col>
          <xdr:colOff>438150</xdr:colOff>
          <xdr:row>44</xdr:row>
          <xdr:rowOff>304800</xdr:rowOff>
        </xdr:to>
        <xdr:sp macro="" textlink="">
          <xdr:nvSpPr>
            <xdr:cNvPr id="3581" name="Check Box 509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1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34</xdr:row>
          <xdr:rowOff>0</xdr:rowOff>
        </xdr:from>
        <xdr:to>
          <xdr:col>4</xdr:col>
          <xdr:colOff>304800</xdr:colOff>
          <xdr:row>34</xdr:row>
          <xdr:rowOff>304800</xdr:rowOff>
        </xdr:to>
        <xdr:sp macro="" textlink="">
          <xdr:nvSpPr>
            <xdr:cNvPr id="3582" name="Check Box 510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1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34</xdr:row>
          <xdr:rowOff>12700</xdr:rowOff>
        </xdr:from>
        <xdr:to>
          <xdr:col>7</xdr:col>
          <xdr:colOff>317500</xdr:colOff>
          <xdr:row>35</xdr:row>
          <xdr:rowOff>0</xdr:rowOff>
        </xdr:to>
        <xdr:sp macro="" textlink="">
          <xdr:nvSpPr>
            <xdr:cNvPr id="3583" name="Check Box 511" hidden="1">
              <a:extLst>
                <a:ext uri="{63B3BB69-23CF-44E3-9099-C40C66FF867C}">
                  <a14:compatExt spid="_x0000_s3583"/>
                </a:ext>
                <a:ext uri="{FF2B5EF4-FFF2-40B4-BE49-F238E27FC236}">
                  <a16:creationId xmlns:a16="http://schemas.microsoft.com/office/drawing/2014/main" id="{00000000-0008-0000-0100-0000F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34</xdr:row>
          <xdr:rowOff>0</xdr:rowOff>
        </xdr:from>
        <xdr:to>
          <xdr:col>10</xdr:col>
          <xdr:colOff>285750</xdr:colOff>
          <xdr:row>34</xdr:row>
          <xdr:rowOff>304800</xdr:rowOff>
        </xdr:to>
        <xdr:sp macro="" textlink="">
          <xdr:nvSpPr>
            <xdr:cNvPr id="3584" name="Check Box 512" hidden="1">
              <a:extLst>
                <a:ext uri="{63B3BB69-23CF-44E3-9099-C40C66FF867C}">
                  <a14:compatExt spid="_x0000_s3584"/>
                </a:ext>
                <a:ext uri="{FF2B5EF4-FFF2-40B4-BE49-F238E27FC236}">
                  <a16:creationId xmlns:a16="http://schemas.microsoft.com/office/drawing/2014/main" id="{00000000-0008-0000-0100-00000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33</xdr:row>
          <xdr:rowOff>304800</xdr:rowOff>
        </xdr:from>
        <xdr:to>
          <xdr:col>14</xdr:col>
          <xdr:colOff>69850</xdr:colOff>
          <xdr:row>34</xdr:row>
          <xdr:rowOff>298450</xdr:rowOff>
        </xdr:to>
        <xdr:sp macro="" textlink="">
          <xdr:nvSpPr>
            <xdr:cNvPr id="3585" name="Check Box 513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1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56</xdr:row>
          <xdr:rowOff>152400</xdr:rowOff>
        </xdr:from>
        <xdr:to>
          <xdr:col>9</xdr:col>
          <xdr:colOff>431800</xdr:colOff>
          <xdr:row>58</xdr:row>
          <xdr:rowOff>146050</xdr:rowOff>
        </xdr:to>
        <xdr:sp macro="" textlink="">
          <xdr:nvSpPr>
            <xdr:cNvPr id="3587" name="Check Box 515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1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56</xdr:row>
          <xdr:rowOff>152400</xdr:rowOff>
        </xdr:from>
        <xdr:to>
          <xdr:col>6</xdr:col>
          <xdr:colOff>393700</xdr:colOff>
          <xdr:row>58</xdr:row>
          <xdr:rowOff>146050</xdr:rowOff>
        </xdr:to>
        <xdr:sp macro="" textlink="">
          <xdr:nvSpPr>
            <xdr:cNvPr id="3588" name="Check Box 516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1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58</xdr:row>
          <xdr:rowOff>0</xdr:rowOff>
        </xdr:from>
        <xdr:to>
          <xdr:col>9</xdr:col>
          <xdr:colOff>438150</xdr:colOff>
          <xdr:row>58</xdr:row>
          <xdr:rowOff>304800</xdr:rowOff>
        </xdr:to>
        <xdr:sp macro="" textlink="">
          <xdr:nvSpPr>
            <xdr:cNvPr id="3589" name="Check Box 517" hidden="1">
              <a:extLst>
                <a:ext uri="{63B3BB69-23CF-44E3-9099-C40C66FF867C}">
                  <a14:compatExt spid="_x0000_s3589"/>
                </a:ext>
                <a:ext uri="{FF2B5EF4-FFF2-40B4-BE49-F238E27FC236}">
                  <a16:creationId xmlns:a16="http://schemas.microsoft.com/office/drawing/2014/main" id="{00000000-0008-0000-0100-00000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48</xdr:row>
          <xdr:rowOff>0</xdr:rowOff>
        </xdr:from>
        <xdr:to>
          <xdr:col>4</xdr:col>
          <xdr:colOff>304800</xdr:colOff>
          <xdr:row>48</xdr:row>
          <xdr:rowOff>304800</xdr:rowOff>
        </xdr:to>
        <xdr:sp macro="" textlink="">
          <xdr:nvSpPr>
            <xdr:cNvPr id="3590" name="Check Box 518" hidden="1">
              <a:extLst>
                <a:ext uri="{63B3BB69-23CF-44E3-9099-C40C66FF867C}">
                  <a14:compatExt spid="_x0000_s3590"/>
                </a:ext>
                <a:ext uri="{FF2B5EF4-FFF2-40B4-BE49-F238E27FC236}">
                  <a16:creationId xmlns:a16="http://schemas.microsoft.com/office/drawing/2014/main" id="{00000000-0008-0000-0100-00000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48</xdr:row>
          <xdr:rowOff>12700</xdr:rowOff>
        </xdr:from>
        <xdr:to>
          <xdr:col>7</xdr:col>
          <xdr:colOff>317500</xdr:colOff>
          <xdr:row>49</xdr:row>
          <xdr:rowOff>0</xdr:rowOff>
        </xdr:to>
        <xdr:sp macro="" textlink="">
          <xdr:nvSpPr>
            <xdr:cNvPr id="3591" name="Check Box 519" hidden="1">
              <a:extLst>
                <a:ext uri="{63B3BB69-23CF-44E3-9099-C40C66FF867C}">
                  <a14:compatExt spid="_x0000_s3591"/>
                </a:ext>
                <a:ext uri="{FF2B5EF4-FFF2-40B4-BE49-F238E27FC236}">
                  <a16:creationId xmlns:a16="http://schemas.microsoft.com/office/drawing/2014/main" id="{00000000-0008-0000-0100-00000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48</xdr:row>
          <xdr:rowOff>0</xdr:rowOff>
        </xdr:from>
        <xdr:to>
          <xdr:col>10</xdr:col>
          <xdr:colOff>285750</xdr:colOff>
          <xdr:row>48</xdr:row>
          <xdr:rowOff>304800</xdr:rowOff>
        </xdr:to>
        <xdr:sp macro="" textlink="">
          <xdr:nvSpPr>
            <xdr:cNvPr id="3592" name="Check Box 520" hidden="1">
              <a:extLst>
                <a:ext uri="{63B3BB69-23CF-44E3-9099-C40C66FF867C}">
                  <a14:compatExt spid="_x0000_s3592"/>
                </a:ext>
                <a:ext uri="{FF2B5EF4-FFF2-40B4-BE49-F238E27FC236}">
                  <a16:creationId xmlns:a16="http://schemas.microsoft.com/office/drawing/2014/main" id="{00000000-0008-0000-0100-00000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47</xdr:row>
          <xdr:rowOff>304800</xdr:rowOff>
        </xdr:from>
        <xdr:to>
          <xdr:col>14</xdr:col>
          <xdr:colOff>69850</xdr:colOff>
          <xdr:row>48</xdr:row>
          <xdr:rowOff>298450</xdr:rowOff>
        </xdr:to>
        <xdr:sp macro="" textlink="">
          <xdr:nvSpPr>
            <xdr:cNvPr id="3593" name="Check Box 521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1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70</xdr:row>
          <xdr:rowOff>152400</xdr:rowOff>
        </xdr:from>
        <xdr:to>
          <xdr:col>9</xdr:col>
          <xdr:colOff>431800</xdr:colOff>
          <xdr:row>72</xdr:row>
          <xdr:rowOff>146050</xdr:rowOff>
        </xdr:to>
        <xdr:sp macro="" textlink="">
          <xdr:nvSpPr>
            <xdr:cNvPr id="3594" name="Check Box 522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1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70</xdr:row>
          <xdr:rowOff>152400</xdr:rowOff>
        </xdr:from>
        <xdr:to>
          <xdr:col>6</xdr:col>
          <xdr:colOff>393700</xdr:colOff>
          <xdr:row>72</xdr:row>
          <xdr:rowOff>146050</xdr:rowOff>
        </xdr:to>
        <xdr:sp macro="" textlink="">
          <xdr:nvSpPr>
            <xdr:cNvPr id="3595" name="Check Box 523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00000000-0008-0000-0100-00000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72</xdr:row>
          <xdr:rowOff>0</xdr:rowOff>
        </xdr:from>
        <xdr:to>
          <xdr:col>9</xdr:col>
          <xdr:colOff>438150</xdr:colOff>
          <xdr:row>72</xdr:row>
          <xdr:rowOff>304800</xdr:rowOff>
        </xdr:to>
        <xdr:sp macro="" textlink="">
          <xdr:nvSpPr>
            <xdr:cNvPr id="3596" name="Check Box 524" hidden="1">
              <a:extLst>
                <a:ext uri="{63B3BB69-23CF-44E3-9099-C40C66FF867C}">
                  <a14:compatExt spid="_x0000_s3596"/>
                </a:ext>
                <a:ext uri="{FF2B5EF4-FFF2-40B4-BE49-F238E27FC236}">
                  <a16:creationId xmlns:a16="http://schemas.microsoft.com/office/drawing/2014/main" id="{00000000-0008-0000-0100-00000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62</xdr:row>
          <xdr:rowOff>0</xdr:rowOff>
        </xdr:from>
        <xdr:to>
          <xdr:col>4</xdr:col>
          <xdr:colOff>304800</xdr:colOff>
          <xdr:row>62</xdr:row>
          <xdr:rowOff>304800</xdr:rowOff>
        </xdr:to>
        <xdr:sp macro="" textlink="">
          <xdr:nvSpPr>
            <xdr:cNvPr id="3597" name="Check Box 525" hidden="1">
              <a:extLst>
                <a:ext uri="{63B3BB69-23CF-44E3-9099-C40C66FF867C}">
                  <a14:compatExt spid="_x0000_s3597"/>
                </a:ext>
                <a:ext uri="{FF2B5EF4-FFF2-40B4-BE49-F238E27FC236}">
                  <a16:creationId xmlns:a16="http://schemas.microsoft.com/office/drawing/2014/main" id="{00000000-0008-0000-0100-00000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62</xdr:row>
          <xdr:rowOff>12700</xdr:rowOff>
        </xdr:from>
        <xdr:to>
          <xdr:col>7</xdr:col>
          <xdr:colOff>317500</xdr:colOff>
          <xdr:row>63</xdr:row>
          <xdr:rowOff>0</xdr:rowOff>
        </xdr:to>
        <xdr:sp macro="" textlink="">
          <xdr:nvSpPr>
            <xdr:cNvPr id="3598" name="Check Box 526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00000000-0008-0000-0100-00000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62</xdr:row>
          <xdr:rowOff>0</xdr:rowOff>
        </xdr:from>
        <xdr:to>
          <xdr:col>10</xdr:col>
          <xdr:colOff>285750</xdr:colOff>
          <xdr:row>62</xdr:row>
          <xdr:rowOff>304800</xdr:rowOff>
        </xdr:to>
        <xdr:sp macro="" textlink="">
          <xdr:nvSpPr>
            <xdr:cNvPr id="3599" name="Check Box 527" hidden="1">
              <a:extLst>
                <a:ext uri="{63B3BB69-23CF-44E3-9099-C40C66FF867C}">
                  <a14:compatExt spid="_x0000_s3599"/>
                </a:ext>
                <a:ext uri="{FF2B5EF4-FFF2-40B4-BE49-F238E27FC236}">
                  <a16:creationId xmlns:a16="http://schemas.microsoft.com/office/drawing/2014/main" id="{00000000-0008-0000-0100-00000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61</xdr:row>
          <xdr:rowOff>304800</xdr:rowOff>
        </xdr:from>
        <xdr:to>
          <xdr:col>14</xdr:col>
          <xdr:colOff>69850</xdr:colOff>
          <xdr:row>62</xdr:row>
          <xdr:rowOff>298450</xdr:rowOff>
        </xdr:to>
        <xdr:sp macro="" textlink="">
          <xdr:nvSpPr>
            <xdr:cNvPr id="3600" name="Check Box 528" hidden="1">
              <a:extLst>
                <a:ext uri="{63B3BB69-23CF-44E3-9099-C40C66FF867C}">
                  <a14:compatExt spid="_x0000_s3600"/>
                </a:ext>
                <a:ext uri="{FF2B5EF4-FFF2-40B4-BE49-F238E27FC236}">
                  <a16:creationId xmlns:a16="http://schemas.microsoft.com/office/drawing/2014/main" id="{00000000-0008-0000-0100-00001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84</xdr:row>
          <xdr:rowOff>152400</xdr:rowOff>
        </xdr:from>
        <xdr:to>
          <xdr:col>9</xdr:col>
          <xdr:colOff>431800</xdr:colOff>
          <xdr:row>86</xdr:row>
          <xdr:rowOff>146050</xdr:rowOff>
        </xdr:to>
        <xdr:sp macro="" textlink="">
          <xdr:nvSpPr>
            <xdr:cNvPr id="3602" name="Check Box 530" hidden="1">
              <a:extLst>
                <a:ext uri="{63B3BB69-23CF-44E3-9099-C40C66FF867C}">
                  <a14:compatExt spid="_x0000_s3602"/>
                </a:ext>
                <a:ext uri="{FF2B5EF4-FFF2-40B4-BE49-F238E27FC236}">
                  <a16:creationId xmlns:a16="http://schemas.microsoft.com/office/drawing/2014/main" id="{00000000-0008-0000-0100-00001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84</xdr:row>
          <xdr:rowOff>152400</xdr:rowOff>
        </xdr:from>
        <xdr:to>
          <xdr:col>6</xdr:col>
          <xdr:colOff>393700</xdr:colOff>
          <xdr:row>86</xdr:row>
          <xdr:rowOff>146050</xdr:rowOff>
        </xdr:to>
        <xdr:sp macro="" textlink="">
          <xdr:nvSpPr>
            <xdr:cNvPr id="3603" name="Check Box 531" hidden="1">
              <a:extLst>
                <a:ext uri="{63B3BB69-23CF-44E3-9099-C40C66FF867C}">
                  <a14:compatExt spid="_x0000_s3603"/>
                </a:ext>
                <a:ext uri="{FF2B5EF4-FFF2-40B4-BE49-F238E27FC236}">
                  <a16:creationId xmlns:a16="http://schemas.microsoft.com/office/drawing/2014/main" id="{00000000-0008-0000-0100-00001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86</xdr:row>
          <xdr:rowOff>0</xdr:rowOff>
        </xdr:from>
        <xdr:to>
          <xdr:col>9</xdr:col>
          <xdr:colOff>438150</xdr:colOff>
          <xdr:row>86</xdr:row>
          <xdr:rowOff>304800</xdr:rowOff>
        </xdr:to>
        <xdr:sp macro="" textlink="">
          <xdr:nvSpPr>
            <xdr:cNvPr id="3604" name="Check Box 532" hidden="1">
              <a:extLst>
                <a:ext uri="{63B3BB69-23CF-44E3-9099-C40C66FF867C}">
                  <a14:compatExt spid="_x0000_s3604"/>
                </a:ext>
                <a:ext uri="{FF2B5EF4-FFF2-40B4-BE49-F238E27FC236}">
                  <a16:creationId xmlns:a16="http://schemas.microsoft.com/office/drawing/2014/main" id="{00000000-0008-0000-0100-00001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76</xdr:row>
          <xdr:rowOff>0</xdr:rowOff>
        </xdr:from>
        <xdr:to>
          <xdr:col>4</xdr:col>
          <xdr:colOff>304800</xdr:colOff>
          <xdr:row>76</xdr:row>
          <xdr:rowOff>304800</xdr:rowOff>
        </xdr:to>
        <xdr:sp macro="" textlink="">
          <xdr:nvSpPr>
            <xdr:cNvPr id="3605" name="Check Box 533" hidden="1">
              <a:extLst>
                <a:ext uri="{63B3BB69-23CF-44E3-9099-C40C66FF867C}">
                  <a14:compatExt spid="_x0000_s3605"/>
                </a:ext>
                <a:ext uri="{FF2B5EF4-FFF2-40B4-BE49-F238E27FC236}">
                  <a16:creationId xmlns:a16="http://schemas.microsoft.com/office/drawing/2014/main" id="{00000000-0008-0000-0100-00001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76</xdr:row>
          <xdr:rowOff>12700</xdr:rowOff>
        </xdr:from>
        <xdr:to>
          <xdr:col>7</xdr:col>
          <xdr:colOff>317500</xdr:colOff>
          <xdr:row>77</xdr:row>
          <xdr:rowOff>0</xdr:rowOff>
        </xdr:to>
        <xdr:sp macro="" textlink="">
          <xdr:nvSpPr>
            <xdr:cNvPr id="3606" name="Check Box 534" hidden="1">
              <a:extLst>
                <a:ext uri="{63B3BB69-23CF-44E3-9099-C40C66FF867C}">
                  <a14:compatExt spid="_x0000_s3606"/>
                </a:ext>
                <a:ext uri="{FF2B5EF4-FFF2-40B4-BE49-F238E27FC236}">
                  <a16:creationId xmlns:a16="http://schemas.microsoft.com/office/drawing/2014/main" id="{00000000-0008-0000-0100-00001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76</xdr:row>
          <xdr:rowOff>0</xdr:rowOff>
        </xdr:from>
        <xdr:to>
          <xdr:col>10</xdr:col>
          <xdr:colOff>285750</xdr:colOff>
          <xdr:row>76</xdr:row>
          <xdr:rowOff>304800</xdr:rowOff>
        </xdr:to>
        <xdr:sp macro="" textlink="">
          <xdr:nvSpPr>
            <xdr:cNvPr id="3607" name="Check Box 535" hidden="1">
              <a:extLst>
                <a:ext uri="{63B3BB69-23CF-44E3-9099-C40C66FF867C}">
                  <a14:compatExt spid="_x0000_s3607"/>
                </a:ext>
                <a:ext uri="{FF2B5EF4-FFF2-40B4-BE49-F238E27FC236}">
                  <a16:creationId xmlns:a16="http://schemas.microsoft.com/office/drawing/2014/main" id="{00000000-0008-0000-0100-00001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75</xdr:row>
          <xdr:rowOff>304800</xdr:rowOff>
        </xdr:from>
        <xdr:to>
          <xdr:col>14</xdr:col>
          <xdr:colOff>69850</xdr:colOff>
          <xdr:row>76</xdr:row>
          <xdr:rowOff>298450</xdr:rowOff>
        </xdr:to>
        <xdr:sp macro="" textlink="">
          <xdr:nvSpPr>
            <xdr:cNvPr id="3608" name="Check Box 536" hidden="1">
              <a:extLst>
                <a:ext uri="{63B3BB69-23CF-44E3-9099-C40C66FF867C}">
                  <a14:compatExt spid="_x0000_s3608"/>
                </a:ext>
                <a:ext uri="{FF2B5EF4-FFF2-40B4-BE49-F238E27FC236}">
                  <a16:creationId xmlns:a16="http://schemas.microsoft.com/office/drawing/2014/main" id="{00000000-0008-0000-0100-00001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26" Type="http://schemas.openxmlformats.org/officeDocument/2006/relationships/ctrlProp" Target="../ctrlProps/ctrlProp44.xml"/><Relationship Id="rId39" Type="http://schemas.openxmlformats.org/officeDocument/2006/relationships/ctrlProp" Target="../ctrlProps/ctrlProp57.xml"/><Relationship Id="rId21" Type="http://schemas.openxmlformats.org/officeDocument/2006/relationships/ctrlProp" Target="../ctrlProps/ctrlProp39.xml"/><Relationship Id="rId34" Type="http://schemas.openxmlformats.org/officeDocument/2006/relationships/ctrlProp" Target="../ctrlProps/ctrlProp52.xml"/><Relationship Id="rId42" Type="http://schemas.openxmlformats.org/officeDocument/2006/relationships/ctrlProp" Target="../ctrlProps/ctrlProp60.xml"/><Relationship Id="rId7" Type="http://schemas.openxmlformats.org/officeDocument/2006/relationships/ctrlProp" Target="../ctrlProps/ctrlProp2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29" Type="http://schemas.openxmlformats.org/officeDocument/2006/relationships/ctrlProp" Target="../ctrlProps/ctrlProp47.xml"/><Relationship Id="rId41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24" Type="http://schemas.openxmlformats.org/officeDocument/2006/relationships/ctrlProp" Target="../ctrlProps/ctrlProp42.xml"/><Relationship Id="rId32" Type="http://schemas.openxmlformats.org/officeDocument/2006/relationships/ctrlProp" Target="../ctrlProps/ctrlProp50.xml"/><Relationship Id="rId37" Type="http://schemas.openxmlformats.org/officeDocument/2006/relationships/ctrlProp" Target="../ctrlProps/ctrlProp55.xml"/><Relationship Id="rId40" Type="http://schemas.openxmlformats.org/officeDocument/2006/relationships/ctrlProp" Target="../ctrlProps/ctrlProp58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28" Type="http://schemas.openxmlformats.org/officeDocument/2006/relationships/ctrlProp" Target="../ctrlProps/ctrlProp46.xml"/><Relationship Id="rId36" Type="http://schemas.openxmlformats.org/officeDocument/2006/relationships/ctrlProp" Target="../ctrlProps/ctrlProp54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31" Type="http://schemas.openxmlformats.org/officeDocument/2006/relationships/ctrlProp" Target="../ctrlProps/ctrlProp49.xml"/><Relationship Id="rId44" Type="http://schemas.openxmlformats.org/officeDocument/2006/relationships/comments" Target="../comments2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Relationship Id="rId27" Type="http://schemas.openxmlformats.org/officeDocument/2006/relationships/ctrlProp" Target="../ctrlProps/ctrlProp45.xml"/><Relationship Id="rId30" Type="http://schemas.openxmlformats.org/officeDocument/2006/relationships/ctrlProp" Target="../ctrlProps/ctrlProp48.xml"/><Relationship Id="rId35" Type="http://schemas.openxmlformats.org/officeDocument/2006/relationships/ctrlProp" Target="../ctrlProps/ctrlProp53.xml"/><Relationship Id="rId43" Type="http://schemas.openxmlformats.org/officeDocument/2006/relationships/ctrlProp" Target="../ctrlProps/ctrlProp61.xml"/><Relationship Id="rId8" Type="http://schemas.openxmlformats.org/officeDocument/2006/relationships/ctrlProp" Target="../ctrlProps/ctrlProp2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33" Type="http://schemas.openxmlformats.org/officeDocument/2006/relationships/ctrlProp" Target="../ctrlProps/ctrlProp51.xml"/><Relationship Id="rId38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F66"/>
  <sheetViews>
    <sheetView tabSelected="1" view="pageBreakPreview" zoomScaleNormal="85" zoomScaleSheetLayoutView="100" workbookViewId="0">
      <selection activeCell="H16" sqref="H16:S16"/>
    </sheetView>
  </sheetViews>
  <sheetFormatPr defaultColWidth="9" defaultRowHeight="14"/>
  <cols>
    <col min="1" max="4" width="8.36328125" style="6" customWidth="1"/>
    <col min="5" max="11" width="6.6328125" style="6" customWidth="1"/>
    <col min="12" max="19" width="7.7265625" style="6" customWidth="1"/>
    <col min="20" max="20" width="5.6328125" style="6" customWidth="1"/>
    <col min="21" max="21" width="45.6328125" style="6" bestFit="1" customWidth="1"/>
    <col min="22" max="22" width="20.36328125" style="13" customWidth="1"/>
    <col min="23" max="23" width="59.36328125" style="6" bestFit="1" customWidth="1"/>
    <col min="24" max="24" width="27.6328125" style="6" bestFit="1" customWidth="1"/>
    <col min="25" max="25" width="5.90625" style="13" bestFit="1" customWidth="1"/>
    <col min="26" max="26" width="7.36328125" style="14" customWidth="1"/>
    <col min="27" max="27" width="6.36328125" style="6" bestFit="1" customWidth="1"/>
    <col min="28" max="16384" width="9" style="6"/>
  </cols>
  <sheetData>
    <row r="1" spans="1:29" ht="25.5" thickBot="1">
      <c r="A1" s="282" t="s">
        <v>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4"/>
      <c r="Y1" s="256" t="s">
        <v>1</v>
      </c>
      <c r="Z1" s="256"/>
      <c r="AA1" s="256"/>
    </row>
    <row r="2" spans="1:29" ht="19.899999999999999" customHeight="1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38"/>
      <c r="N2" s="1"/>
      <c r="O2" s="138" t="s">
        <v>2</v>
      </c>
      <c r="P2" s="1"/>
      <c r="Q2" s="138" t="s">
        <v>3</v>
      </c>
      <c r="R2" s="1"/>
      <c r="S2" s="58" t="s">
        <v>4</v>
      </c>
      <c r="U2" s="2" t="s">
        <v>5</v>
      </c>
      <c r="V2" s="205" t="s">
        <v>6</v>
      </c>
      <c r="W2" s="205" t="s">
        <v>7</v>
      </c>
      <c r="X2" s="81" t="s">
        <v>8</v>
      </c>
      <c r="Y2" s="3" t="s">
        <v>9</v>
      </c>
      <c r="Z2" s="4" t="s">
        <v>10</v>
      </c>
      <c r="AA2" s="4" t="s">
        <v>11</v>
      </c>
      <c r="AB2" s="6" t="s">
        <v>12</v>
      </c>
    </row>
    <row r="3" spans="1:29" s="9" customFormat="1" ht="19.899999999999999" customHeight="1">
      <c r="A3" s="385"/>
      <c r="B3" s="386"/>
      <c r="C3" s="386"/>
      <c r="D3" s="386"/>
      <c r="E3" s="386"/>
      <c r="F3" s="386"/>
      <c r="G3" s="386"/>
      <c r="H3" s="386"/>
      <c r="I3" s="386"/>
      <c r="J3" s="386"/>
      <c r="K3" s="134" t="s">
        <v>13</v>
      </c>
      <c r="L3" s="163"/>
      <c r="M3" s="163"/>
      <c r="N3" s="163"/>
      <c r="O3" s="163"/>
      <c r="P3" s="163"/>
      <c r="Q3" s="163"/>
      <c r="R3" s="163"/>
      <c r="S3" s="164"/>
      <c r="U3" s="5" t="s">
        <v>14</v>
      </c>
      <c r="V3" s="226" t="s">
        <v>295</v>
      </c>
      <c r="W3" s="207" t="s">
        <v>15</v>
      </c>
      <c r="X3" s="82" t="s">
        <v>16</v>
      </c>
      <c r="Y3" s="10" t="s">
        <v>17</v>
      </c>
      <c r="Z3" s="11">
        <v>6000000</v>
      </c>
      <c r="AA3" s="11">
        <v>500000</v>
      </c>
      <c r="AB3" s="9" t="s">
        <v>18</v>
      </c>
    </row>
    <row r="4" spans="1:29" s="9" customFormat="1" ht="19.899999999999999" customHeight="1">
      <c r="A4" s="131"/>
      <c r="B4" s="134"/>
      <c r="C4" s="134"/>
      <c r="D4" s="134"/>
      <c r="E4" s="134" t="s">
        <v>19</v>
      </c>
      <c r="F4" s="134"/>
      <c r="G4" s="134"/>
      <c r="H4" s="134" t="s">
        <v>20</v>
      </c>
      <c r="I4" s="134"/>
      <c r="J4" s="405"/>
      <c r="K4" s="406"/>
      <c r="L4" s="406"/>
      <c r="M4" s="406"/>
      <c r="N4" s="406"/>
      <c r="O4" s="406"/>
      <c r="P4" s="160" t="s">
        <v>21</v>
      </c>
      <c r="Q4" s="405"/>
      <c r="R4" s="406"/>
      <c r="S4" s="407"/>
      <c r="U4" s="53" t="s">
        <v>22</v>
      </c>
      <c r="V4" s="226" t="s">
        <v>23</v>
      </c>
      <c r="W4" s="207" t="s">
        <v>24</v>
      </c>
      <c r="X4" s="82" t="s">
        <v>25</v>
      </c>
      <c r="Y4" s="10" t="s">
        <v>26</v>
      </c>
      <c r="Z4" s="11">
        <v>5400000</v>
      </c>
      <c r="AA4" s="11">
        <v>450000</v>
      </c>
      <c r="AB4" s="9" t="s">
        <v>27</v>
      </c>
    </row>
    <row r="5" spans="1:29" s="9" customFormat="1" ht="19.899999999999999" customHeight="1" thickBot="1">
      <c r="A5" s="132"/>
      <c r="B5" s="133"/>
      <c r="C5" s="133"/>
      <c r="D5" s="133"/>
      <c r="E5" s="133" t="s">
        <v>28</v>
      </c>
      <c r="F5" s="133"/>
      <c r="G5" s="133"/>
      <c r="H5" s="133"/>
      <c r="I5" s="159"/>
      <c r="J5" s="408"/>
      <c r="K5" s="409"/>
      <c r="L5" s="409"/>
      <c r="M5" s="409"/>
      <c r="N5" s="409"/>
      <c r="O5" s="409"/>
      <c r="P5" s="409"/>
      <c r="Q5" s="409"/>
      <c r="R5" s="409"/>
      <c r="S5" s="410"/>
      <c r="U5" s="5" t="s">
        <v>29</v>
      </c>
      <c r="V5" s="226" t="s">
        <v>30</v>
      </c>
      <c r="W5" s="206" t="s">
        <v>31</v>
      </c>
      <c r="X5" s="83" t="s">
        <v>32</v>
      </c>
      <c r="Y5" s="10" t="s">
        <v>33</v>
      </c>
      <c r="Z5" s="11">
        <v>4800000</v>
      </c>
      <c r="AA5" s="11">
        <v>400000</v>
      </c>
      <c r="AB5" s="9" t="s">
        <v>34</v>
      </c>
    </row>
    <row r="6" spans="1:29" s="50" customFormat="1" ht="19.899999999999999" customHeight="1">
      <c r="A6" s="243" t="s">
        <v>331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84"/>
      <c r="U6" s="5" t="s">
        <v>35</v>
      </c>
      <c r="V6" s="226" t="s">
        <v>36</v>
      </c>
      <c r="W6" s="206" t="s">
        <v>37</v>
      </c>
      <c r="X6" s="83" t="s">
        <v>329</v>
      </c>
      <c r="Y6" s="54" t="s">
        <v>38</v>
      </c>
      <c r="Z6" s="55">
        <v>4200000</v>
      </c>
      <c r="AA6" s="55">
        <v>350000</v>
      </c>
      <c r="AB6" s="6" t="s">
        <v>39</v>
      </c>
    </row>
    <row r="7" spans="1:29" s="50" customFormat="1" ht="20.5" customHeight="1" thickBot="1">
      <c r="A7" s="112" t="s">
        <v>40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U7" s="53" t="s">
        <v>41</v>
      </c>
      <c r="V7" s="226" t="s">
        <v>42</v>
      </c>
      <c r="W7" s="206" t="s">
        <v>43</v>
      </c>
      <c r="X7" s="83"/>
      <c r="Y7" s="10" t="s">
        <v>44</v>
      </c>
      <c r="Z7" s="11">
        <v>3600000</v>
      </c>
      <c r="AA7" s="11">
        <v>300000</v>
      </c>
      <c r="AB7" s="6" t="s">
        <v>45</v>
      </c>
      <c r="AC7" s="6"/>
    </row>
    <row r="8" spans="1:29" ht="20.149999999999999" customHeight="1">
      <c r="A8" s="336" t="s">
        <v>46</v>
      </c>
      <c r="B8" s="337"/>
      <c r="C8" s="337"/>
      <c r="D8" s="338"/>
      <c r="E8" s="280" t="s">
        <v>47</v>
      </c>
      <c r="F8" s="245"/>
      <c r="G8" s="245"/>
      <c r="H8" s="245"/>
      <c r="I8" s="281"/>
      <c r="J8" s="244" t="s">
        <v>48</v>
      </c>
      <c r="K8" s="245"/>
      <c r="L8" s="245"/>
      <c r="M8" s="245"/>
      <c r="N8" s="281"/>
      <c r="O8" s="244" t="s">
        <v>49</v>
      </c>
      <c r="P8" s="245"/>
      <c r="Q8" s="245"/>
      <c r="R8" s="245"/>
      <c r="S8" s="246"/>
      <c r="U8" s="53" t="s">
        <v>50</v>
      </c>
      <c r="V8" s="226" t="s">
        <v>51</v>
      </c>
      <c r="W8" s="206" t="s">
        <v>52</v>
      </c>
      <c r="X8" s="82"/>
      <c r="Y8" s="10" t="s">
        <v>53</v>
      </c>
      <c r="Z8" s="11">
        <v>3000000</v>
      </c>
      <c r="AA8" s="11">
        <v>250000</v>
      </c>
      <c r="AB8" s="6" t="s">
        <v>54</v>
      </c>
    </row>
    <row r="9" spans="1:29" ht="20.149999999999999" customHeight="1">
      <c r="A9" s="275"/>
      <c r="B9" s="276"/>
      <c r="C9" s="276"/>
      <c r="D9" s="277"/>
      <c r="E9" s="294"/>
      <c r="F9" s="295"/>
      <c r="G9" s="295"/>
      <c r="H9" s="295"/>
      <c r="I9" s="296"/>
      <c r="J9" s="297"/>
      <c r="K9" s="298"/>
      <c r="L9" s="298"/>
      <c r="M9" s="298"/>
      <c r="N9" s="299"/>
      <c r="O9" s="247"/>
      <c r="P9" s="248"/>
      <c r="Q9" s="248"/>
      <c r="R9" s="248"/>
      <c r="S9" s="249"/>
      <c r="V9" s="226" t="s">
        <v>55</v>
      </c>
      <c r="W9" s="206" t="s">
        <v>56</v>
      </c>
      <c r="Y9" s="10" t="s">
        <v>57</v>
      </c>
      <c r="Z9" s="11">
        <v>2400000</v>
      </c>
      <c r="AA9" s="11">
        <v>200000</v>
      </c>
      <c r="AB9" s="6" t="s">
        <v>58</v>
      </c>
    </row>
    <row r="10" spans="1:29" ht="20.149999999999999" customHeight="1">
      <c r="A10" s="103" t="s">
        <v>59</v>
      </c>
      <c r="B10" s="104"/>
      <c r="C10" s="104"/>
      <c r="D10" s="105"/>
      <c r="E10" s="294"/>
      <c r="F10" s="295"/>
      <c r="G10" s="295"/>
      <c r="H10" s="295"/>
      <c r="I10" s="296"/>
      <c r="J10" s="297"/>
      <c r="K10" s="298"/>
      <c r="L10" s="298"/>
      <c r="M10" s="298"/>
      <c r="N10" s="299"/>
      <c r="O10" s="247"/>
      <c r="P10" s="248"/>
      <c r="Q10" s="248"/>
      <c r="R10" s="248"/>
      <c r="S10" s="249"/>
      <c r="V10" s="226" t="s">
        <v>60</v>
      </c>
      <c r="W10" s="206" t="s">
        <v>61</v>
      </c>
      <c r="Y10" s="10" t="s">
        <v>62</v>
      </c>
      <c r="Z10" s="11">
        <v>1800000</v>
      </c>
      <c r="AA10" s="11">
        <v>150000</v>
      </c>
      <c r="AB10" s="6" t="s">
        <v>63</v>
      </c>
    </row>
    <row r="11" spans="1:29" ht="20.149999999999999" customHeight="1">
      <c r="A11" s="250" t="s">
        <v>64</v>
      </c>
      <c r="B11" s="251"/>
      <c r="C11" s="251"/>
      <c r="D11" s="252"/>
      <c r="E11" s="141"/>
      <c r="F11" s="285"/>
      <c r="G11" s="248"/>
      <c r="H11" s="248"/>
      <c r="I11" s="142"/>
      <c r="J11" s="143"/>
      <c r="K11" s="260"/>
      <c r="L11" s="260"/>
      <c r="M11" s="260"/>
      <c r="N11" s="260"/>
      <c r="O11" s="260"/>
      <c r="P11" s="260"/>
      <c r="Q11" s="260"/>
      <c r="R11" s="260"/>
      <c r="S11" s="271"/>
      <c r="V11" s="226" t="s">
        <v>65</v>
      </c>
      <c r="W11" s="206" t="s">
        <v>66</v>
      </c>
      <c r="Y11" s="10" t="s">
        <v>67</v>
      </c>
      <c r="Z11" s="11">
        <v>1200000</v>
      </c>
      <c r="AA11" s="11">
        <v>100000</v>
      </c>
      <c r="AB11" s="6" t="s">
        <v>68</v>
      </c>
    </row>
    <row r="12" spans="1:29" ht="20.149999999999999" customHeight="1">
      <c r="A12" s="250" t="s">
        <v>69</v>
      </c>
      <c r="B12" s="251"/>
      <c r="C12" s="251"/>
      <c r="D12" s="252"/>
      <c r="E12" s="359"/>
      <c r="F12" s="360"/>
      <c r="G12" s="360"/>
      <c r="H12" s="360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70"/>
      <c r="V12" s="226" t="s">
        <v>70</v>
      </c>
      <c r="W12" s="206" t="s">
        <v>71</v>
      </c>
      <c r="Y12" s="10" t="s">
        <v>72</v>
      </c>
      <c r="Z12" s="11">
        <v>600000</v>
      </c>
      <c r="AA12" s="11">
        <v>50000</v>
      </c>
      <c r="AB12" s="6" t="s">
        <v>73</v>
      </c>
    </row>
    <row r="13" spans="1:29" ht="20.149999999999999" customHeight="1">
      <c r="A13" s="250" t="s">
        <v>74</v>
      </c>
      <c r="B13" s="251"/>
      <c r="C13" s="251"/>
      <c r="D13" s="252"/>
      <c r="E13" s="305" t="str">
        <f>IF(DATEDIF(F11,E29,"y")=0,"",DATEDIF(F11,E29,"y"))</f>
        <v/>
      </c>
      <c r="F13" s="306"/>
      <c r="G13" s="260" t="s">
        <v>75</v>
      </c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8"/>
      <c r="V13" s="226" t="s">
        <v>76</v>
      </c>
      <c r="W13" s="206" t="s">
        <v>77</v>
      </c>
      <c r="Y13" s="10" t="s">
        <v>78</v>
      </c>
      <c r="Z13" s="11">
        <v>360000</v>
      </c>
      <c r="AA13" s="11">
        <v>30000</v>
      </c>
      <c r="AB13" s="6" t="s">
        <v>79</v>
      </c>
    </row>
    <row r="14" spans="1:29" ht="26.5" customHeight="1">
      <c r="A14" s="250" t="s">
        <v>333</v>
      </c>
      <c r="B14" s="251"/>
      <c r="C14" s="251"/>
      <c r="D14" s="252"/>
      <c r="E14" s="327" t="s">
        <v>80</v>
      </c>
      <c r="F14" s="328"/>
      <c r="G14" s="329"/>
      <c r="H14" s="330"/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1"/>
      <c r="V14" s="226" t="s">
        <v>81</v>
      </c>
      <c r="W14" s="206" t="s">
        <v>82</v>
      </c>
      <c r="AB14" s="6" t="s">
        <v>83</v>
      </c>
    </row>
    <row r="15" spans="1:29" ht="20.149999999999999" customHeight="1">
      <c r="A15" s="302" t="s">
        <v>84</v>
      </c>
      <c r="B15" s="303"/>
      <c r="C15" s="303"/>
      <c r="D15" s="304"/>
      <c r="E15" s="187"/>
      <c r="F15" s="63" t="s">
        <v>85</v>
      </c>
      <c r="G15" s="186"/>
      <c r="H15" s="63" t="s">
        <v>86</v>
      </c>
      <c r="I15" s="63"/>
      <c r="J15" s="190"/>
      <c r="K15" s="189" t="s">
        <v>87</v>
      </c>
      <c r="L15" s="63"/>
      <c r="M15" s="63" t="s">
        <v>88</v>
      </c>
      <c r="N15" s="63"/>
      <c r="O15" s="63"/>
      <c r="P15" s="63"/>
      <c r="Q15" s="63"/>
      <c r="R15" s="63"/>
      <c r="S15" s="188"/>
      <c r="V15" s="226" t="s">
        <v>89</v>
      </c>
      <c r="W15" s="206" t="s">
        <v>325</v>
      </c>
      <c r="AB15" s="6" t="s">
        <v>90</v>
      </c>
    </row>
    <row r="16" spans="1:29" ht="20.149999999999999" customHeight="1">
      <c r="A16" s="250" t="s">
        <v>91</v>
      </c>
      <c r="B16" s="251"/>
      <c r="C16" s="251"/>
      <c r="D16" s="252"/>
      <c r="E16" s="146" t="s">
        <v>92</v>
      </c>
      <c r="F16" s="146"/>
      <c r="G16" s="14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8"/>
      <c r="V16" s="226" t="s">
        <v>93</v>
      </c>
      <c r="W16" s="206" t="s">
        <v>94</v>
      </c>
      <c r="X16" s="7"/>
      <c r="Y16" s="15"/>
      <c r="Z16" s="16"/>
      <c r="AA16" s="15"/>
      <c r="AB16" s="7"/>
    </row>
    <row r="17" spans="1:32" ht="20.149999999999999" customHeight="1">
      <c r="A17" s="253" t="s">
        <v>95</v>
      </c>
      <c r="B17" s="254"/>
      <c r="C17" s="254"/>
      <c r="D17" s="255"/>
      <c r="E17" s="307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9"/>
      <c r="U17" s="50"/>
      <c r="V17" s="226" t="s">
        <v>100</v>
      </c>
      <c r="W17" s="206" t="s">
        <v>101</v>
      </c>
      <c r="Y17" s="51"/>
      <c r="Z17" s="52"/>
      <c r="AA17" s="50"/>
      <c r="AB17" s="6" t="s">
        <v>96</v>
      </c>
    </row>
    <row r="18" spans="1:32" s="7" customFormat="1" ht="20.149999999999999" customHeight="1">
      <c r="A18" s="272" t="s">
        <v>97</v>
      </c>
      <c r="B18" s="273"/>
      <c r="C18" s="273"/>
      <c r="D18" s="274"/>
      <c r="E18" s="259" t="s">
        <v>98</v>
      </c>
      <c r="F18" s="260"/>
      <c r="G18" s="260"/>
      <c r="H18" s="278"/>
      <c r="I18" s="278"/>
      <c r="J18" s="278"/>
      <c r="K18" s="149" t="s">
        <v>99</v>
      </c>
      <c r="L18" s="278"/>
      <c r="M18" s="278"/>
      <c r="N18" s="278"/>
      <c r="O18" s="149" t="s">
        <v>99</v>
      </c>
      <c r="P18" s="278"/>
      <c r="Q18" s="278"/>
      <c r="R18" s="278"/>
      <c r="S18" s="279"/>
      <c r="U18" s="6"/>
      <c r="V18" s="226" t="s">
        <v>103</v>
      </c>
      <c r="W18" s="208" t="s">
        <v>104</v>
      </c>
      <c r="X18" s="6"/>
      <c r="Y18" s="13"/>
      <c r="Z18" s="14"/>
      <c r="AA18" s="6"/>
      <c r="AB18" s="6"/>
      <c r="AD18" s="6"/>
      <c r="AE18" s="6"/>
    </row>
    <row r="19" spans="1:32" s="50" customFormat="1" ht="20.149999999999999" customHeight="1">
      <c r="A19" s="275"/>
      <c r="B19" s="276"/>
      <c r="C19" s="276"/>
      <c r="D19" s="277"/>
      <c r="E19" s="171" t="s">
        <v>102</v>
      </c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7"/>
      <c r="U19" s="6"/>
      <c r="V19" s="226" t="s">
        <v>110</v>
      </c>
      <c r="W19" s="208" t="s">
        <v>111</v>
      </c>
      <c r="X19" s="6"/>
      <c r="Y19" s="13"/>
      <c r="Z19" s="14"/>
      <c r="AA19" s="6"/>
      <c r="AB19" s="6"/>
      <c r="AD19" s="7"/>
      <c r="AE19" s="7"/>
      <c r="AF19" s="6"/>
    </row>
    <row r="20" spans="1:32" ht="20.149999999999999" customHeight="1">
      <c r="A20" s="250" t="s">
        <v>105</v>
      </c>
      <c r="B20" s="251"/>
      <c r="C20" s="251"/>
      <c r="D20" s="252"/>
      <c r="E20" s="259" t="s">
        <v>106</v>
      </c>
      <c r="F20" s="260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4"/>
      <c r="V20" s="226" t="s">
        <v>114</v>
      </c>
      <c r="W20" s="209" t="s">
        <v>115</v>
      </c>
      <c r="AD20" s="50"/>
      <c r="AE20" s="50"/>
      <c r="AF20" s="7"/>
    </row>
    <row r="21" spans="1:32" ht="29.5" customHeight="1">
      <c r="A21" s="332" t="s">
        <v>107</v>
      </c>
      <c r="B21" s="333"/>
      <c r="C21" s="333"/>
      <c r="D21" s="334"/>
      <c r="E21" s="200"/>
      <c r="F21" s="201" t="s">
        <v>108</v>
      </c>
      <c r="G21" s="202"/>
      <c r="H21" s="203" t="s">
        <v>109</v>
      </c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4"/>
      <c r="V21" s="226" t="s">
        <v>117</v>
      </c>
      <c r="W21" s="208" t="s">
        <v>118</v>
      </c>
      <c r="AF21" s="50"/>
    </row>
    <row r="22" spans="1:32" ht="52" customHeight="1" thickBot="1">
      <c r="A22" s="342" t="s">
        <v>112</v>
      </c>
      <c r="B22" s="343"/>
      <c r="C22" s="343"/>
      <c r="D22" s="344"/>
      <c r="E22" s="198"/>
      <c r="F22" s="199" t="s">
        <v>108</v>
      </c>
      <c r="G22" s="198"/>
      <c r="H22" s="199" t="s">
        <v>109</v>
      </c>
      <c r="I22" s="345" t="s">
        <v>113</v>
      </c>
      <c r="J22" s="345"/>
      <c r="K22" s="346"/>
      <c r="L22" s="346"/>
      <c r="M22" s="346"/>
      <c r="N22" s="346"/>
      <c r="O22" s="346"/>
      <c r="P22" s="346"/>
      <c r="Q22" s="346"/>
      <c r="R22" s="346"/>
      <c r="S22" s="347"/>
      <c r="V22" s="226" t="s">
        <v>124</v>
      </c>
      <c r="W22" s="208" t="s">
        <v>125</v>
      </c>
      <c r="AF22" s="50"/>
    </row>
    <row r="23" spans="1:32" ht="20.149999999999999" customHeight="1" thickBot="1">
      <c r="A23" s="140" t="s">
        <v>116</v>
      </c>
      <c r="B23" s="140"/>
      <c r="C23" s="140"/>
      <c r="D23" s="140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V23" s="226" t="s">
        <v>137</v>
      </c>
      <c r="W23" s="209" t="s">
        <v>138</v>
      </c>
    </row>
    <row r="24" spans="1:32" ht="20.149999999999999" customHeight="1">
      <c r="A24" s="336" t="s">
        <v>5</v>
      </c>
      <c r="B24" s="337"/>
      <c r="C24" s="337"/>
      <c r="D24" s="338"/>
      <c r="E24" s="341" t="s">
        <v>119</v>
      </c>
      <c r="F24" s="339"/>
      <c r="G24" s="339"/>
      <c r="H24" s="339">
        <f>A3</f>
        <v>0</v>
      </c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40"/>
      <c r="U24" s="7"/>
      <c r="V24" s="226" t="s">
        <v>296</v>
      </c>
      <c r="W24" s="208" t="s">
        <v>140</v>
      </c>
      <c r="X24" s="7"/>
      <c r="Y24" s="15"/>
      <c r="Z24" s="16"/>
      <c r="AA24" s="7"/>
      <c r="AB24" s="7"/>
    </row>
    <row r="25" spans="1:32" ht="20.149999999999999" customHeight="1">
      <c r="A25" s="275"/>
      <c r="B25" s="276"/>
      <c r="C25" s="276"/>
      <c r="D25" s="277"/>
      <c r="E25" s="259" t="s">
        <v>7</v>
      </c>
      <c r="F25" s="260"/>
      <c r="G25" s="260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7"/>
      <c r="U25" s="7"/>
      <c r="V25" s="226" t="s">
        <v>297</v>
      </c>
      <c r="W25" s="206" t="s">
        <v>148</v>
      </c>
      <c r="X25" s="7"/>
      <c r="Y25" s="15"/>
      <c r="Z25" s="16"/>
      <c r="AA25" s="7"/>
      <c r="AB25" s="7"/>
    </row>
    <row r="26" spans="1:32" s="7" customFormat="1" ht="20.149999999999999" customHeight="1">
      <c r="A26" s="317" t="s">
        <v>120</v>
      </c>
      <c r="B26" s="318"/>
      <c r="C26" s="318"/>
      <c r="D26" s="319"/>
      <c r="E26" s="217"/>
      <c r="F26" s="218" t="s">
        <v>293</v>
      </c>
      <c r="G26" s="218"/>
      <c r="H26" s="218"/>
      <c r="I26" s="218"/>
      <c r="J26" s="218" t="s">
        <v>294</v>
      </c>
      <c r="K26" s="218"/>
      <c r="L26" s="218"/>
      <c r="M26" s="218"/>
      <c r="N26" s="218"/>
      <c r="O26" s="218" t="s">
        <v>123</v>
      </c>
      <c r="P26" s="218"/>
      <c r="Q26" s="218"/>
      <c r="R26" s="218"/>
      <c r="S26" s="219"/>
      <c r="U26" s="8"/>
      <c r="V26" s="226" t="s">
        <v>158</v>
      </c>
      <c r="W26" s="206" t="s">
        <v>159</v>
      </c>
      <c r="X26" s="8"/>
      <c r="Y26" s="15"/>
      <c r="Z26" s="16"/>
      <c r="AD26" s="6"/>
      <c r="AE26" s="6"/>
      <c r="AF26" s="6"/>
    </row>
    <row r="27" spans="1:32" s="7" customFormat="1" ht="20.149999999999999" customHeight="1">
      <c r="A27" s="320"/>
      <c r="B27" s="321"/>
      <c r="C27" s="321"/>
      <c r="D27" s="322"/>
      <c r="E27" s="335" t="s">
        <v>126</v>
      </c>
      <c r="F27" s="269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70"/>
      <c r="V27" s="226" t="s">
        <v>162</v>
      </c>
      <c r="W27" s="206" t="s">
        <v>163</v>
      </c>
      <c r="Y27" s="13"/>
      <c r="Z27" s="14"/>
      <c r="AA27" s="6"/>
      <c r="AB27" s="6"/>
      <c r="AF27" s="6"/>
    </row>
    <row r="28" spans="1:32" s="7" customFormat="1" ht="19" customHeight="1">
      <c r="A28" s="369" t="s">
        <v>127</v>
      </c>
      <c r="B28" s="370"/>
      <c r="C28" s="370"/>
      <c r="D28" s="371"/>
      <c r="E28" s="325"/>
      <c r="F28" s="248"/>
      <c r="G28" s="248"/>
      <c r="H28" s="248"/>
      <c r="I28" s="248"/>
      <c r="J28" s="248"/>
      <c r="K28" s="144"/>
      <c r="L28" s="144"/>
      <c r="M28" s="213" t="s">
        <v>128</v>
      </c>
      <c r="N28" s="248">
        <f>E28</f>
        <v>0</v>
      </c>
      <c r="O28" s="248"/>
      <c r="P28" s="248"/>
      <c r="Q28" s="248"/>
      <c r="R28" s="248"/>
      <c r="S28" s="249"/>
      <c r="V28" s="226" t="s">
        <v>298</v>
      </c>
      <c r="W28" s="206" t="s">
        <v>165</v>
      </c>
      <c r="Y28" s="13"/>
      <c r="Z28" s="14"/>
      <c r="AA28" s="6"/>
      <c r="AB28" s="6"/>
    </row>
    <row r="29" spans="1:32" ht="20.149999999999999" customHeight="1">
      <c r="A29" s="372" t="s">
        <v>129</v>
      </c>
      <c r="B29" s="373"/>
      <c r="C29" s="373"/>
      <c r="D29" s="374"/>
      <c r="E29" s="285"/>
      <c r="F29" s="248"/>
      <c r="G29" s="248"/>
      <c r="H29" s="149" t="s">
        <v>130</v>
      </c>
      <c r="I29" s="285"/>
      <c r="J29" s="248"/>
      <c r="K29" s="248"/>
      <c r="L29" s="326" t="s">
        <v>131</v>
      </c>
      <c r="M29" s="326"/>
      <c r="N29" s="326"/>
      <c r="O29" s="326"/>
      <c r="P29" s="326"/>
      <c r="Q29" s="285"/>
      <c r="R29" s="248"/>
      <c r="S29" s="249"/>
      <c r="V29" s="226" t="s">
        <v>299</v>
      </c>
      <c r="W29" s="206" t="s">
        <v>167</v>
      </c>
      <c r="AD29" s="7"/>
      <c r="AE29" s="7"/>
      <c r="AF29" s="7"/>
    </row>
    <row r="30" spans="1:32" ht="20.149999999999999" customHeight="1">
      <c r="A30" s="302" t="s">
        <v>132</v>
      </c>
      <c r="B30" s="303"/>
      <c r="C30" s="303"/>
      <c r="D30" s="304"/>
      <c r="E30" s="127" t="s">
        <v>133</v>
      </c>
      <c r="F30" s="145"/>
      <c r="G30" s="145"/>
      <c r="H30" s="361"/>
      <c r="I30" s="361"/>
      <c r="J30" s="361"/>
      <c r="K30" s="361"/>
      <c r="L30" s="145" t="s">
        <v>134</v>
      </c>
      <c r="M30" s="248" t="s">
        <v>135</v>
      </c>
      <c r="N30" s="248"/>
      <c r="O30" s="248"/>
      <c r="P30" s="248"/>
      <c r="Q30" s="248"/>
      <c r="R30" s="248"/>
      <c r="S30" s="150" t="s">
        <v>136</v>
      </c>
      <c r="V30" s="226" t="s">
        <v>176</v>
      </c>
      <c r="W30" s="206" t="s">
        <v>300</v>
      </c>
      <c r="AF30" s="7"/>
    </row>
    <row r="31" spans="1:32" ht="13" customHeight="1">
      <c r="A31" s="250" t="s">
        <v>139</v>
      </c>
      <c r="B31" s="251"/>
      <c r="C31" s="251"/>
      <c r="D31" s="252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  <c r="Q31" s="367"/>
      <c r="R31" s="367"/>
      <c r="S31" s="368"/>
      <c r="V31" s="226" t="s">
        <v>178</v>
      </c>
      <c r="W31" s="206" t="s">
        <v>179</v>
      </c>
    </row>
    <row r="32" spans="1:32" ht="13" customHeight="1">
      <c r="A32" s="250"/>
      <c r="B32" s="251"/>
      <c r="C32" s="251"/>
      <c r="D32" s="252"/>
      <c r="E32" s="367"/>
      <c r="F32" s="367"/>
      <c r="G32" s="367"/>
      <c r="H32" s="367"/>
      <c r="I32" s="367"/>
      <c r="J32" s="367"/>
      <c r="K32" s="367"/>
      <c r="L32" s="367"/>
      <c r="M32" s="367"/>
      <c r="N32" s="367"/>
      <c r="O32" s="367"/>
      <c r="P32" s="367"/>
      <c r="Q32" s="367"/>
      <c r="R32" s="367"/>
      <c r="S32" s="368"/>
      <c r="V32" s="226" t="s">
        <v>183</v>
      </c>
      <c r="W32" s="206" t="s">
        <v>184</v>
      </c>
      <c r="X32" s="50"/>
    </row>
    <row r="33" spans="1:28" ht="20.149999999999999" customHeight="1">
      <c r="A33" s="250" t="s">
        <v>141</v>
      </c>
      <c r="B33" s="251"/>
      <c r="C33" s="251"/>
      <c r="D33" s="252"/>
      <c r="E33" s="151"/>
      <c r="F33" s="266" t="s">
        <v>142</v>
      </c>
      <c r="G33" s="266"/>
      <c r="H33" s="266"/>
      <c r="I33" s="152"/>
      <c r="J33" s="153" t="s">
        <v>143</v>
      </c>
      <c r="K33" s="152"/>
      <c r="L33" s="376" t="s">
        <v>144</v>
      </c>
      <c r="M33" s="376"/>
      <c r="N33" s="376"/>
      <c r="O33" s="142"/>
      <c r="P33" s="142"/>
      <c r="Q33" s="142"/>
      <c r="R33" s="142"/>
      <c r="S33" s="154"/>
      <c r="V33" s="226" t="s">
        <v>301</v>
      </c>
      <c r="W33" s="206" t="s">
        <v>187</v>
      </c>
    </row>
    <row r="34" spans="1:28" ht="20.149999999999999" customHeight="1">
      <c r="A34" s="250" t="s">
        <v>145</v>
      </c>
      <c r="B34" s="251"/>
      <c r="C34" s="251"/>
      <c r="D34" s="252"/>
      <c r="E34" s="259" t="s">
        <v>146</v>
      </c>
      <c r="F34" s="260"/>
      <c r="G34" s="260"/>
      <c r="H34" s="260"/>
      <c r="I34" s="375"/>
      <c r="J34" s="375"/>
      <c r="K34" s="375"/>
      <c r="L34" s="375"/>
      <c r="M34" s="260"/>
      <c r="N34" s="260"/>
      <c r="O34" s="260"/>
      <c r="P34" s="260"/>
      <c r="Q34" s="260"/>
      <c r="R34" s="260"/>
      <c r="S34" s="271"/>
      <c r="U34" s="6" t="s">
        <v>147</v>
      </c>
      <c r="V34" s="226" t="s">
        <v>302</v>
      </c>
      <c r="W34" s="206" t="s">
        <v>191</v>
      </c>
    </row>
    <row r="35" spans="1:28" ht="18" customHeight="1">
      <c r="A35" s="302" t="s">
        <v>149</v>
      </c>
      <c r="B35" s="303"/>
      <c r="C35" s="303"/>
      <c r="D35" s="304"/>
      <c r="E35" s="259" t="s">
        <v>150</v>
      </c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71"/>
      <c r="U35" s="6" t="s">
        <v>151</v>
      </c>
      <c r="V35" s="226" t="s">
        <v>303</v>
      </c>
      <c r="W35" s="210" t="s">
        <v>195</v>
      </c>
    </row>
    <row r="36" spans="1:28" ht="18" customHeight="1">
      <c r="A36" s="272"/>
      <c r="B36" s="273"/>
      <c r="C36" s="273"/>
      <c r="D36" s="274"/>
      <c r="E36" s="259" t="s">
        <v>152</v>
      </c>
      <c r="F36" s="260"/>
      <c r="G36" s="400"/>
      <c r="H36" s="177" t="s">
        <v>153</v>
      </c>
      <c r="I36" s="404" t="s">
        <v>154</v>
      </c>
      <c r="J36" s="404"/>
      <c r="K36" s="268"/>
      <c r="L36" s="268"/>
      <c r="M36" s="377" t="e">
        <f>VLOOKUP(K36,Y3:AA13,2,FALSE)</f>
        <v>#N/A</v>
      </c>
      <c r="N36" s="377"/>
      <c r="O36" s="155" t="s">
        <v>155</v>
      </c>
      <c r="P36" s="155" t="s">
        <v>156</v>
      </c>
      <c r="Q36" s="377" t="e">
        <f>VLOOKUP(K36,Y3:AA13,3,FALSE)</f>
        <v>#N/A</v>
      </c>
      <c r="R36" s="377"/>
      <c r="S36" s="156" t="s">
        <v>157</v>
      </c>
      <c r="V36" s="226" t="s">
        <v>304</v>
      </c>
      <c r="W36" s="210" t="s">
        <v>198</v>
      </c>
    </row>
    <row r="37" spans="1:28" ht="18" customHeight="1">
      <c r="A37" s="272"/>
      <c r="B37" s="273"/>
      <c r="C37" s="273"/>
      <c r="D37" s="274"/>
      <c r="E37" s="261" t="s">
        <v>160</v>
      </c>
      <c r="F37" s="257"/>
      <c r="G37" s="262"/>
      <c r="H37" s="263" t="s">
        <v>161</v>
      </c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5"/>
      <c r="U37" s="138"/>
      <c r="V37" s="226" t="s">
        <v>305</v>
      </c>
      <c r="W37" s="210" t="s">
        <v>327</v>
      </c>
    </row>
    <row r="38" spans="1:28" ht="18" customHeight="1">
      <c r="A38" s="272"/>
      <c r="B38" s="273"/>
      <c r="C38" s="273"/>
      <c r="D38" s="274"/>
      <c r="E38" s="261" t="s">
        <v>164</v>
      </c>
      <c r="F38" s="257"/>
      <c r="G38" s="396"/>
      <c r="H38" s="263" t="s">
        <v>161</v>
      </c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5"/>
      <c r="V38" s="226" t="s">
        <v>306</v>
      </c>
      <c r="W38" s="210" t="s">
        <v>204</v>
      </c>
      <c r="X38" s="13"/>
    </row>
    <row r="39" spans="1:28" ht="18" customHeight="1">
      <c r="A39" s="272"/>
      <c r="B39" s="273"/>
      <c r="C39" s="273"/>
      <c r="D39" s="274"/>
      <c r="E39" s="261" t="s">
        <v>166</v>
      </c>
      <c r="F39" s="257"/>
      <c r="G39" s="262"/>
      <c r="H39" s="263" t="s">
        <v>161</v>
      </c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265"/>
      <c r="V39" s="226" t="s">
        <v>307</v>
      </c>
      <c r="W39" s="210" t="s">
        <v>210</v>
      </c>
      <c r="X39" s="13"/>
    </row>
    <row r="40" spans="1:28" ht="18" customHeight="1">
      <c r="A40" s="272"/>
      <c r="B40" s="273"/>
      <c r="C40" s="273"/>
      <c r="D40" s="274"/>
      <c r="E40" s="261" t="s">
        <v>168</v>
      </c>
      <c r="F40" s="257"/>
      <c r="G40" s="262"/>
      <c r="H40" s="263" t="s">
        <v>161</v>
      </c>
      <c r="I40" s="264"/>
      <c r="J40" s="264"/>
      <c r="K40" s="264"/>
      <c r="L40" s="264"/>
      <c r="M40" s="264"/>
      <c r="N40" s="264"/>
      <c r="O40" s="264"/>
      <c r="P40" s="264"/>
      <c r="Q40" s="264"/>
      <c r="R40" s="264"/>
      <c r="S40" s="265"/>
      <c r="V40" s="226" t="s">
        <v>218</v>
      </c>
      <c r="W40" s="206" t="s">
        <v>219</v>
      </c>
      <c r="X40" s="13"/>
    </row>
    <row r="41" spans="1:28" ht="18" customHeight="1">
      <c r="A41" s="275"/>
      <c r="B41" s="276"/>
      <c r="C41" s="276"/>
      <c r="D41" s="277"/>
      <c r="E41" s="261" t="s">
        <v>169</v>
      </c>
      <c r="F41" s="257"/>
      <c r="G41" s="396"/>
      <c r="H41" s="260" t="s">
        <v>170</v>
      </c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71"/>
      <c r="V41" s="226" t="s">
        <v>308</v>
      </c>
      <c r="W41" s="206" t="s">
        <v>221</v>
      </c>
      <c r="X41" s="13"/>
    </row>
    <row r="42" spans="1:28" ht="18" customHeight="1">
      <c r="A42" s="250" t="s">
        <v>171</v>
      </c>
      <c r="B42" s="251"/>
      <c r="C42" s="251"/>
      <c r="D42" s="252"/>
      <c r="E42" s="259" t="s">
        <v>172</v>
      </c>
      <c r="F42" s="260"/>
      <c r="G42" s="260"/>
      <c r="H42" s="144"/>
      <c r="I42" s="260"/>
      <c r="J42" s="257"/>
      <c r="K42" s="257"/>
      <c r="L42" s="257"/>
      <c r="M42" s="257"/>
      <c r="N42" s="257"/>
      <c r="O42" s="257"/>
      <c r="P42" s="257"/>
      <c r="Q42" s="257"/>
      <c r="R42" s="257"/>
      <c r="S42" s="258"/>
      <c r="V42" s="226" t="s">
        <v>222</v>
      </c>
      <c r="W42" s="206" t="s">
        <v>223</v>
      </c>
      <c r="X42" s="13"/>
    </row>
    <row r="43" spans="1:28" ht="18" customHeight="1">
      <c r="A43" s="302" t="s">
        <v>173</v>
      </c>
      <c r="B43" s="303"/>
      <c r="C43" s="303"/>
      <c r="D43" s="304"/>
      <c r="E43" s="259" t="s">
        <v>172</v>
      </c>
      <c r="F43" s="260"/>
      <c r="G43" s="260"/>
      <c r="H43" s="157"/>
      <c r="I43" s="397"/>
      <c r="J43" s="398"/>
      <c r="K43" s="398"/>
      <c r="L43" s="398"/>
      <c r="M43" s="398"/>
      <c r="N43" s="398"/>
      <c r="O43" s="398"/>
      <c r="P43" s="398"/>
      <c r="Q43" s="398"/>
      <c r="R43" s="398"/>
      <c r="S43" s="399"/>
      <c r="V43" s="226" t="s">
        <v>227</v>
      </c>
      <c r="W43" s="206" t="s">
        <v>228</v>
      </c>
    </row>
    <row r="44" spans="1:28" ht="18" customHeight="1" thickBot="1">
      <c r="A44" s="364" t="s">
        <v>174</v>
      </c>
      <c r="B44" s="365"/>
      <c r="C44" s="365"/>
      <c r="D44" s="366"/>
      <c r="E44" s="158" t="s">
        <v>175</v>
      </c>
      <c r="F44" s="402"/>
      <c r="G44" s="402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3"/>
      <c r="V44" s="226" t="s">
        <v>229</v>
      </c>
      <c r="W44" s="206" t="s">
        <v>230</v>
      </c>
      <c r="X44" s="42"/>
      <c r="Y44" s="172"/>
      <c r="Z44" s="173"/>
      <c r="AA44" s="42"/>
      <c r="AB44" s="42"/>
    </row>
    <row r="45" spans="1:28" s="42" customFormat="1" ht="20.149999999999999" customHeight="1">
      <c r="A45" s="401" t="s">
        <v>177</v>
      </c>
      <c r="B45" s="401"/>
      <c r="C45" s="401"/>
      <c r="D45" s="401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  <c r="S45" s="349"/>
      <c r="V45" s="226" t="s">
        <v>309</v>
      </c>
      <c r="W45" s="206" t="s">
        <v>231</v>
      </c>
      <c r="Y45" s="172"/>
      <c r="Z45" s="174"/>
    </row>
    <row r="46" spans="1:28" s="42" customFormat="1" ht="18" customHeight="1">
      <c r="A46" s="288" t="s">
        <v>180</v>
      </c>
      <c r="B46" s="300"/>
      <c r="C46" s="300"/>
      <c r="D46" s="301"/>
      <c r="E46" s="362"/>
      <c r="F46" s="363"/>
      <c r="G46" s="363"/>
      <c r="H46" s="124" t="s">
        <v>181</v>
      </c>
      <c r="I46" s="76"/>
      <c r="J46" s="165"/>
      <c r="K46" s="165"/>
      <c r="L46" s="165"/>
      <c r="M46" s="139" t="s">
        <v>182</v>
      </c>
      <c r="N46" s="292"/>
      <c r="O46" s="292"/>
      <c r="P46" s="292"/>
      <c r="Q46" s="292"/>
      <c r="R46" s="292"/>
      <c r="S46" s="293"/>
      <c r="V46" s="226" t="s">
        <v>310</v>
      </c>
      <c r="W46" s="206" t="s">
        <v>232</v>
      </c>
      <c r="Y46" s="172"/>
      <c r="Z46" s="174"/>
    </row>
    <row r="47" spans="1:28" s="238" customFormat="1" ht="18" customHeight="1">
      <c r="A47" s="378" t="s">
        <v>185</v>
      </c>
      <c r="B47" s="379"/>
      <c r="C47" s="379"/>
      <c r="D47" s="380"/>
      <c r="E47" s="191" t="s">
        <v>322</v>
      </c>
      <c r="F47" s="192"/>
      <c r="G47" s="192"/>
      <c r="H47" s="193"/>
      <c r="I47" s="192"/>
      <c r="J47" s="193"/>
      <c r="K47" s="192"/>
      <c r="L47" s="192" t="s">
        <v>323</v>
      </c>
      <c r="M47" s="192"/>
      <c r="N47" s="192"/>
      <c r="O47" s="192"/>
      <c r="P47" s="192"/>
      <c r="Q47" s="192"/>
      <c r="R47" s="192"/>
      <c r="S47" s="194"/>
      <c r="V47" s="226" t="s">
        <v>311</v>
      </c>
      <c r="W47" s="206" t="s">
        <v>233</v>
      </c>
      <c r="X47" s="239"/>
      <c r="Y47" s="240"/>
      <c r="Z47" s="240"/>
    </row>
    <row r="48" spans="1:28" s="238" customFormat="1" ht="18" customHeight="1">
      <c r="A48" s="381"/>
      <c r="B48" s="382"/>
      <c r="C48" s="382"/>
      <c r="D48" s="383"/>
      <c r="E48" s="191" t="s">
        <v>324</v>
      </c>
      <c r="F48" s="192"/>
      <c r="G48" s="192"/>
      <c r="H48" s="193"/>
      <c r="I48" s="192"/>
      <c r="J48" s="193"/>
      <c r="K48" s="192"/>
      <c r="L48" s="192" t="s">
        <v>186</v>
      </c>
      <c r="M48" s="192"/>
      <c r="N48" s="192"/>
      <c r="O48" s="192"/>
      <c r="P48" s="192"/>
      <c r="Q48" s="192"/>
      <c r="R48" s="192"/>
      <c r="S48" s="194"/>
      <c r="V48" s="226" t="s">
        <v>234</v>
      </c>
      <c r="W48" s="206" t="s">
        <v>235</v>
      </c>
      <c r="X48" s="239"/>
      <c r="Y48" s="240"/>
      <c r="Z48" s="240"/>
    </row>
    <row r="49" spans="1:28" s="238" customFormat="1" ht="18" customHeight="1">
      <c r="A49" s="384"/>
      <c r="B49" s="382"/>
      <c r="C49" s="382"/>
      <c r="D49" s="383"/>
      <c r="E49" s="191" t="s">
        <v>188</v>
      </c>
      <c r="F49" s="192"/>
      <c r="G49" s="193"/>
      <c r="H49" s="241" t="s">
        <v>189</v>
      </c>
      <c r="I49" s="192"/>
      <c r="J49" s="192"/>
      <c r="K49" s="192" t="s">
        <v>190</v>
      </c>
      <c r="L49" s="192"/>
      <c r="M49" s="192"/>
      <c r="N49" s="192"/>
      <c r="O49" s="192"/>
      <c r="P49" s="192"/>
      <c r="Q49" s="220"/>
      <c r="R49" s="220"/>
      <c r="S49" s="221"/>
      <c r="V49" s="226" t="s">
        <v>312</v>
      </c>
      <c r="W49" s="210" t="s">
        <v>236</v>
      </c>
      <c r="X49" s="239"/>
      <c r="Y49" s="242"/>
      <c r="Z49" s="242"/>
    </row>
    <row r="50" spans="1:28" s="42" customFormat="1" ht="18" customHeight="1">
      <c r="A50" s="387" t="s">
        <v>192</v>
      </c>
      <c r="B50" s="388"/>
      <c r="C50" s="388"/>
      <c r="D50" s="389"/>
      <c r="E50" s="102" t="s">
        <v>193</v>
      </c>
      <c r="F50" s="70"/>
      <c r="G50" s="79"/>
      <c r="H50" s="59"/>
      <c r="I50" s="59"/>
      <c r="J50" s="59"/>
      <c r="K50" s="80"/>
      <c r="L50" s="59"/>
      <c r="M50" s="80"/>
      <c r="N50" s="357" t="s">
        <v>194</v>
      </c>
      <c r="O50" s="357"/>
      <c r="P50" s="357"/>
      <c r="Q50" s="357"/>
      <c r="R50" s="357"/>
      <c r="S50" s="358"/>
      <c r="T50" s="34"/>
      <c r="V50" s="226" t="s">
        <v>313</v>
      </c>
      <c r="W50" s="206" t="s">
        <v>237</v>
      </c>
      <c r="Y50" s="172"/>
      <c r="Z50" s="173"/>
    </row>
    <row r="51" spans="1:28" s="42" customFormat="1" ht="18" customHeight="1">
      <c r="A51" s="390"/>
      <c r="B51" s="391"/>
      <c r="C51" s="391"/>
      <c r="D51" s="392"/>
      <c r="E51" s="352">
        <f>A3</f>
        <v>0</v>
      </c>
      <c r="F51" s="356"/>
      <c r="G51" s="356"/>
      <c r="H51" s="356"/>
      <c r="I51" s="356"/>
      <c r="J51" s="47" t="s">
        <v>196</v>
      </c>
      <c r="K51" s="59"/>
      <c r="L51" s="79" t="s">
        <v>197</v>
      </c>
      <c r="M51" s="80"/>
      <c r="N51" s="357" t="s">
        <v>194</v>
      </c>
      <c r="O51" s="357"/>
      <c r="P51" s="357"/>
      <c r="Q51" s="357"/>
      <c r="R51" s="357"/>
      <c r="S51" s="358"/>
      <c r="T51" s="34"/>
      <c r="V51" s="226" t="s">
        <v>314</v>
      </c>
      <c r="W51" s="206" t="s">
        <v>238</v>
      </c>
      <c r="Y51" s="175"/>
      <c r="Z51" s="175"/>
      <c r="AA51" s="176"/>
    </row>
    <row r="52" spans="1:28" s="42" customFormat="1" ht="18" customHeight="1">
      <c r="A52" s="393"/>
      <c r="B52" s="394"/>
      <c r="C52" s="394"/>
      <c r="D52" s="395"/>
      <c r="E52" s="350" t="s">
        <v>199</v>
      </c>
      <c r="F52" s="351"/>
      <c r="G52" s="351"/>
      <c r="H52" s="167" t="s">
        <v>200</v>
      </c>
      <c r="I52" s="47"/>
      <c r="J52" s="47"/>
      <c r="K52" s="197"/>
      <c r="L52" s="47"/>
      <c r="M52" s="197"/>
      <c r="N52" s="357" t="s">
        <v>201</v>
      </c>
      <c r="O52" s="357"/>
      <c r="P52" s="357"/>
      <c r="Q52" s="357"/>
      <c r="R52" s="357"/>
      <c r="S52" s="358"/>
      <c r="V52" s="226" t="s">
        <v>315</v>
      </c>
      <c r="W52" s="206" t="s">
        <v>328</v>
      </c>
      <c r="Y52" s="175"/>
      <c r="Z52" s="175"/>
      <c r="AA52" s="176"/>
    </row>
    <row r="53" spans="1:28" s="42" customFormat="1" ht="18" customHeight="1">
      <c r="A53" s="310" t="s">
        <v>202</v>
      </c>
      <c r="B53" s="311"/>
      <c r="C53" s="311"/>
      <c r="D53" s="312"/>
      <c r="E53" s="69" t="s">
        <v>203</v>
      </c>
      <c r="F53" s="70"/>
      <c r="G53" s="292"/>
      <c r="H53" s="292"/>
      <c r="I53" s="292"/>
      <c r="J53" s="292"/>
      <c r="K53" s="292"/>
      <c r="L53" s="292"/>
      <c r="M53" s="292"/>
      <c r="N53" s="292"/>
      <c r="O53" s="292"/>
      <c r="P53" s="214"/>
      <c r="Q53" s="214"/>
      <c r="R53" s="214"/>
      <c r="S53" s="215"/>
      <c r="V53" s="226" t="s">
        <v>316</v>
      </c>
      <c r="W53" s="206" t="s">
        <v>317</v>
      </c>
      <c r="Y53" s="175"/>
      <c r="Z53" s="175"/>
      <c r="AA53" s="176"/>
    </row>
    <row r="54" spans="1:28" s="42" customFormat="1" ht="18" customHeight="1">
      <c r="A54" s="313"/>
      <c r="B54" s="314"/>
      <c r="C54" s="314"/>
      <c r="D54" s="315"/>
      <c r="E54" s="166" t="s">
        <v>205</v>
      </c>
      <c r="F54" s="167"/>
      <c r="G54" s="316"/>
      <c r="H54" s="316"/>
      <c r="I54" s="316"/>
      <c r="J54" s="316"/>
      <c r="K54" s="316"/>
      <c r="L54" s="216" t="s">
        <v>206</v>
      </c>
      <c r="M54" s="354" t="s">
        <v>207</v>
      </c>
      <c r="N54" s="354"/>
      <c r="O54" s="354"/>
      <c r="P54" s="168" t="s">
        <v>208</v>
      </c>
      <c r="Q54" s="354" t="s">
        <v>209</v>
      </c>
      <c r="R54" s="354"/>
      <c r="S54" s="355"/>
      <c r="V54" s="13"/>
      <c r="W54" s="6"/>
      <c r="Y54" s="175"/>
      <c r="Z54" s="175"/>
      <c r="AA54" s="176"/>
    </row>
    <row r="55" spans="1:28" s="42" customFormat="1" ht="18" customHeight="1">
      <c r="A55" s="122" t="s">
        <v>211</v>
      </c>
      <c r="B55" s="178"/>
      <c r="C55" s="178"/>
      <c r="D55" s="178"/>
      <c r="E55" s="122" t="s">
        <v>212</v>
      </c>
      <c r="F55" s="128"/>
      <c r="G55" s="128"/>
      <c r="H55" s="211"/>
      <c r="I55" s="129" t="s">
        <v>213</v>
      </c>
      <c r="J55" s="130"/>
      <c r="K55" s="130" t="s">
        <v>214</v>
      </c>
      <c r="L55" s="114"/>
      <c r="M55" s="114" t="s">
        <v>215</v>
      </c>
      <c r="N55" s="196"/>
      <c r="O55" s="115" t="s">
        <v>216</v>
      </c>
      <c r="P55" s="195"/>
      <c r="Q55" s="116" t="s">
        <v>217</v>
      </c>
      <c r="R55" s="117"/>
      <c r="S55" s="123"/>
      <c r="V55" s="13"/>
      <c r="W55" s="6"/>
    </row>
    <row r="56" spans="1:28" s="42" customFormat="1" ht="18" customHeight="1">
      <c r="A56" s="288" t="s">
        <v>220</v>
      </c>
      <c r="B56" s="289"/>
      <c r="C56" s="289"/>
      <c r="D56" s="290"/>
      <c r="E56" s="291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3"/>
      <c r="V56" s="13"/>
      <c r="W56" s="6"/>
      <c r="Y56" s="172"/>
      <c r="Z56" s="173"/>
    </row>
    <row r="57" spans="1:28" s="42" customFormat="1" ht="10" customHeight="1">
      <c r="A57" s="33"/>
      <c r="B57" s="35"/>
      <c r="C57" s="35"/>
      <c r="D57" s="35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V57" s="13"/>
      <c r="W57" s="6"/>
      <c r="Y57" s="172"/>
      <c r="Z57" s="173"/>
    </row>
    <row r="58" spans="1:28" s="42" customFormat="1" ht="13.5" customHeight="1">
      <c r="A58" s="33"/>
      <c r="B58" s="35"/>
      <c r="C58" s="35"/>
      <c r="D58" s="35"/>
      <c r="E58" s="36"/>
      <c r="F58" s="36"/>
      <c r="G58" s="36"/>
      <c r="H58" s="36"/>
      <c r="I58" s="36"/>
      <c r="J58" s="36"/>
      <c r="K58" s="36"/>
      <c r="L58" s="37"/>
      <c r="M58" s="37"/>
      <c r="N58" s="348" t="s">
        <v>224</v>
      </c>
      <c r="O58" s="348"/>
      <c r="P58" s="352" t="s">
        <v>225</v>
      </c>
      <c r="Q58" s="353"/>
      <c r="R58" s="352" t="s">
        <v>226</v>
      </c>
      <c r="S58" s="353"/>
      <c r="V58" s="13"/>
      <c r="W58" s="6"/>
      <c r="Y58" s="172"/>
      <c r="Z58" s="173"/>
    </row>
    <row r="59" spans="1:28" s="42" customFormat="1" ht="40" customHeight="1">
      <c r="A59" s="33"/>
      <c r="B59" s="35"/>
      <c r="C59" s="35"/>
      <c r="D59" s="35"/>
      <c r="E59" s="36"/>
      <c r="F59" s="36"/>
      <c r="G59" s="36"/>
      <c r="H59" s="36"/>
      <c r="I59" s="36"/>
      <c r="J59" s="36"/>
      <c r="K59" s="36"/>
      <c r="L59" s="37"/>
      <c r="M59" s="37"/>
      <c r="N59" s="348"/>
      <c r="O59" s="348"/>
      <c r="P59" s="352"/>
      <c r="Q59" s="353"/>
      <c r="R59" s="352"/>
      <c r="S59" s="353"/>
      <c r="V59" s="13"/>
      <c r="W59" s="6"/>
      <c r="Y59" s="172"/>
      <c r="Z59" s="174"/>
    </row>
    <row r="60" spans="1:28" s="42" customFormat="1" ht="20" customHeight="1">
      <c r="A60" s="38"/>
      <c r="B60" s="38"/>
      <c r="C60" s="39"/>
      <c r="D60" s="39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225"/>
      <c r="R60" s="40"/>
      <c r="S60" s="225" t="s">
        <v>330</v>
      </c>
      <c r="V60" s="13"/>
      <c r="W60" s="6"/>
      <c r="X60" s="6"/>
      <c r="Y60" s="13"/>
      <c r="Z60" s="14"/>
      <c r="AA60" s="6"/>
      <c r="AB60" s="6"/>
    </row>
    <row r="61" spans="1:28" ht="20" customHeight="1">
      <c r="A61" s="18"/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Y61" s="6"/>
      <c r="Z61" s="6"/>
    </row>
    <row r="62" spans="1:28" ht="15" customHeight="1">
      <c r="A62" s="18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Y62" s="6"/>
      <c r="Z62" s="6"/>
    </row>
    <row r="63" spans="1:28" ht="15" customHeight="1">
      <c r="B63" s="19"/>
      <c r="Z63" s="20"/>
    </row>
    <row r="64" spans="1:28" ht="15" customHeight="1">
      <c r="B64" s="19"/>
    </row>
    <row r="65" spans="25:26" ht="15" customHeight="1"/>
    <row r="66" spans="25:26" ht="15" customHeight="1">
      <c r="Y66" s="6"/>
      <c r="Z66" s="6"/>
    </row>
  </sheetData>
  <sheetProtection selectLockedCells="1"/>
  <mergeCells count="122">
    <mergeCell ref="A47:D49"/>
    <mergeCell ref="A3:J3"/>
    <mergeCell ref="A50:D52"/>
    <mergeCell ref="A8:D9"/>
    <mergeCell ref="E37:G37"/>
    <mergeCell ref="E40:G40"/>
    <mergeCell ref="H40:S40"/>
    <mergeCell ref="E38:G38"/>
    <mergeCell ref="H37:S37"/>
    <mergeCell ref="E41:G41"/>
    <mergeCell ref="A42:D42"/>
    <mergeCell ref="E42:G42"/>
    <mergeCell ref="I42:S42"/>
    <mergeCell ref="A43:D43"/>
    <mergeCell ref="E43:G43"/>
    <mergeCell ref="I43:S43"/>
    <mergeCell ref="E36:G36"/>
    <mergeCell ref="Q36:R36"/>
    <mergeCell ref="A45:D45"/>
    <mergeCell ref="F44:S44"/>
    <mergeCell ref="I36:J36"/>
    <mergeCell ref="J4:O4"/>
    <mergeCell ref="Q4:S4"/>
    <mergeCell ref="J5:S5"/>
    <mergeCell ref="E46:G46"/>
    <mergeCell ref="H38:S38"/>
    <mergeCell ref="H41:S41"/>
    <mergeCell ref="A44:D44"/>
    <mergeCell ref="A31:D32"/>
    <mergeCell ref="E31:S32"/>
    <mergeCell ref="A28:D28"/>
    <mergeCell ref="A29:D29"/>
    <mergeCell ref="A30:D30"/>
    <mergeCell ref="E34:S34"/>
    <mergeCell ref="A33:D33"/>
    <mergeCell ref="O30:R30"/>
    <mergeCell ref="F33:H33"/>
    <mergeCell ref="L33:N33"/>
    <mergeCell ref="E29:G29"/>
    <mergeCell ref="M36:N36"/>
    <mergeCell ref="A35:D41"/>
    <mergeCell ref="O10:S10"/>
    <mergeCell ref="A24:D25"/>
    <mergeCell ref="H24:S24"/>
    <mergeCell ref="E24:G24"/>
    <mergeCell ref="A22:D22"/>
    <mergeCell ref="I22:J22"/>
    <mergeCell ref="K22:S22"/>
    <mergeCell ref="N59:O59"/>
    <mergeCell ref="E45:S45"/>
    <mergeCell ref="E52:G52"/>
    <mergeCell ref="P59:Q59"/>
    <mergeCell ref="R59:S59"/>
    <mergeCell ref="R58:S58"/>
    <mergeCell ref="N58:O58"/>
    <mergeCell ref="P58:Q58"/>
    <mergeCell ref="N46:S46"/>
    <mergeCell ref="M54:O54"/>
    <mergeCell ref="Q54:S54"/>
    <mergeCell ref="E51:I51"/>
    <mergeCell ref="N50:S50"/>
    <mergeCell ref="N51:S51"/>
    <mergeCell ref="N52:S52"/>
    <mergeCell ref="E12:H12"/>
    <mergeCell ref="H30:K30"/>
    <mergeCell ref="G20:S20"/>
    <mergeCell ref="E28:J28"/>
    <mergeCell ref="L29:P29"/>
    <mergeCell ref="A14:D14"/>
    <mergeCell ref="E14:F14"/>
    <mergeCell ref="G14:S14"/>
    <mergeCell ref="A21:D21"/>
    <mergeCell ref="E27:S27"/>
    <mergeCell ref="E25:G25"/>
    <mergeCell ref="A56:D56"/>
    <mergeCell ref="E56:S56"/>
    <mergeCell ref="E9:I9"/>
    <mergeCell ref="J9:N9"/>
    <mergeCell ref="E10:I10"/>
    <mergeCell ref="J10:N10"/>
    <mergeCell ref="A46:D46"/>
    <mergeCell ref="A34:D34"/>
    <mergeCell ref="E35:S35"/>
    <mergeCell ref="E18:G18"/>
    <mergeCell ref="L18:N18"/>
    <mergeCell ref="A15:D15"/>
    <mergeCell ref="A12:D12"/>
    <mergeCell ref="A11:D11"/>
    <mergeCell ref="G13:S13"/>
    <mergeCell ref="A13:D13"/>
    <mergeCell ref="E13:F13"/>
    <mergeCell ref="E17:S17"/>
    <mergeCell ref="F11:H11"/>
    <mergeCell ref="N28:S28"/>
    <mergeCell ref="A53:D54"/>
    <mergeCell ref="G53:O53"/>
    <mergeCell ref="G54:K54"/>
    <mergeCell ref="A26:D27"/>
    <mergeCell ref="O8:S8"/>
    <mergeCell ref="O9:S9"/>
    <mergeCell ref="A16:D16"/>
    <mergeCell ref="A17:D17"/>
    <mergeCell ref="Y1:AA1"/>
    <mergeCell ref="H16:S16"/>
    <mergeCell ref="E20:F20"/>
    <mergeCell ref="E39:G39"/>
    <mergeCell ref="H39:S39"/>
    <mergeCell ref="H25:S25"/>
    <mergeCell ref="M30:N30"/>
    <mergeCell ref="K36:L36"/>
    <mergeCell ref="I12:S12"/>
    <mergeCell ref="K11:S11"/>
    <mergeCell ref="A18:D19"/>
    <mergeCell ref="H18:J18"/>
    <mergeCell ref="P18:S18"/>
    <mergeCell ref="E8:I8"/>
    <mergeCell ref="J8:N8"/>
    <mergeCell ref="A1:S1"/>
    <mergeCell ref="A20:D20"/>
    <mergeCell ref="I29:K29"/>
    <mergeCell ref="Q29:S29"/>
    <mergeCell ref="F19:S19"/>
  </mergeCells>
  <phoneticPr fontId="4"/>
  <conditionalFormatting sqref="I33">
    <cfRule type="expression" dxfId="1" priority="2">
      <formula>$D$11&lt;&gt;""</formula>
    </cfRule>
  </conditionalFormatting>
  <conditionalFormatting sqref="K33">
    <cfRule type="expression" dxfId="0" priority="1">
      <formula>$F$11&lt;&gt;""</formula>
    </cfRule>
  </conditionalFormatting>
  <dataValidations count="14">
    <dataValidation showDropDown="1" showInputMessage="1" showErrorMessage="1" sqref="L30 E26:F26 N26:O26 H30 E15 E42:E43 I15 H42:I43 E27 E30 G15 H26:L26" xr:uid="{00000000-0002-0000-0000-000000000000}"/>
    <dataValidation type="list" allowBlank="1" showInputMessage="1" showErrorMessage="1" sqref="A3" xr:uid="{00000000-0002-0000-0000-000001000000}">
      <formula1>$U$3:$U$8</formula1>
    </dataValidation>
    <dataValidation type="list" allowBlank="1" showInputMessage="1" showErrorMessage="1" sqref="E28" xr:uid="{35F5AD4B-15F8-45A2-94F7-C079AAA01578}">
      <formula1>$X$3:$X$5</formula1>
    </dataValidation>
    <dataValidation type="list" allowBlank="1" showInputMessage="1" showErrorMessage="1" sqref="K36:L36" xr:uid="{00000000-0002-0000-0000-000003000000}">
      <formula1>$Y$3:$Y$13</formula1>
    </dataValidation>
    <dataValidation type="list" allowBlank="1" showInputMessage="1" showErrorMessage="1" sqref="F33:H33" xr:uid="{72F07997-FA6C-484F-A01D-297DB9A83D0D}">
      <formula1>$U$34:$U$35</formula1>
    </dataValidation>
    <dataValidation type="list" allowBlank="1" showInputMessage="1" showErrorMessage="1" sqref="E46" xr:uid="{525A0207-26E9-4FEE-B022-60FF4375C6F6}">
      <formula1>"衣笠,BKC,BKC（アクロス）,OIC"</formula1>
    </dataValidation>
    <dataValidation type="list" allowBlank="1" showInputMessage="1" sqref="O30:R30" xr:uid="{00000000-0002-0000-0000-000004000000}">
      <formula1>$AB$3:$AB$17</formula1>
    </dataValidation>
    <dataValidation type="list" allowBlank="1" showInputMessage="1" sqref="N52:S52" xr:uid="{61F204E3-EAFD-4734-89B7-C7E7C0ED06F3}">
      <formula1>"　　　　　　年　　　　　　月　　　　　　日,2025年1月21日,2025年2月18日"</formula1>
    </dataValidation>
    <dataValidation type="list" allowBlank="1" showInputMessage="1" showErrorMessage="1" sqref="L29" xr:uid="{30FECEAA-50AE-41B4-9A07-7DE6C8486DE1}">
      <formula1>"/ 1.Commencement month of the revised condition, / 2.Termination month of the revised condition"</formula1>
    </dataValidation>
    <dataValidation type="list" allowBlank="1" showInputMessage="1" showErrorMessage="1" sqref="E12:H12" xr:uid="{5B5D1E70-3911-4EB4-9CD0-243FD30AC7A2}">
      <formula1>"Male,Female,―"</formula1>
    </dataValidation>
    <dataValidation type="list" allowBlank="1" showInputMessage="1" sqref="G54" xr:uid="{FADEDECF-E374-4326-8960-2FBE11D5255C}">
      <formula1>"特別招聘研究教員,招聘研究教員,研究教員,客員研究教員,専門研究員,研究員,補助研究員,RA,非常勤職員(研究補助),,非常勤職員(教員秘書),学生アルバイト,授業担当講師"</formula1>
    </dataValidation>
    <dataValidation type="list" allowBlank="1" showInputMessage="1" sqref="P53:S53" xr:uid="{5FC3A9F2-BADF-45DA-8005-B40EC9DE6752}">
      <formula1>"　　　　　　年　　　　　　月　　　　　　日,2023年2月17日"</formula1>
    </dataValidation>
    <dataValidation type="list" allowBlank="1" showInputMessage="1" sqref="N28:S28" xr:uid="{0C05DEAA-9F07-4244-85D4-68914B1637ED}">
      <formula1>$X$3:$X$6</formula1>
    </dataValidation>
    <dataValidation type="list" allowBlank="1" showInputMessage="1" sqref="H25:S25" xr:uid="{00000000-0002-0000-0000-000005000000}">
      <formula1>$W$3:$W$53</formula1>
    </dataValidation>
  </dataValidations>
  <printOptions horizontalCentered="1"/>
  <pageMargins left="0.31496062992125984" right="0.19685039370078741" top="0.39370078740157483" bottom="0.27559055118110237" header="0.27559055118110237" footer="0"/>
  <pageSetup paperSize="9" scale="70" orientation="portrait" horizontalDpi="300" verticalDpi="300" r:id="rId1"/>
  <headerFooter alignWithMargins="0">
    <oddHeader>&amp;L【024-08】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9" r:id="rId4" name="Check Box 105">
              <controlPr defaultSize="0" autoFill="0" autoLine="0" autoPict="0">
                <anchor moveWithCells="1">
                  <from>
                    <xdr:col>4</xdr:col>
                    <xdr:colOff>266700</xdr:colOff>
                    <xdr:row>25</xdr:row>
                    <xdr:rowOff>19050</xdr:rowOff>
                  </from>
                  <to>
                    <xdr:col>5</xdr:col>
                    <xdr:colOff>69850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" name="Check Box 111">
              <controlPr defaultSize="0" autoFill="0" autoLine="0" autoPict="0">
                <anchor moveWithCells="1">
                  <from>
                    <xdr:col>4</xdr:col>
                    <xdr:colOff>0</xdr:colOff>
                    <xdr:row>29</xdr:row>
                    <xdr:rowOff>19050</xdr:rowOff>
                  </from>
                  <to>
                    <xdr:col>4</xdr:col>
                    <xdr:colOff>260350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" name="Check Box 112">
              <controlPr defaultSize="0" autoFill="0" autoLine="0" autoPict="0">
                <anchor moveWithCells="1">
                  <from>
                    <xdr:col>11</xdr:col>
                    <xdr:colOff>228600</xdr:colOff>
                    <xdr:row>29</xdr:row>
                    <xdr:rowOff>19050</xdr:rowOff>
                  </from>
                  <to>
                    <xdr:col>11</xdr:col>
                    <xdr:colOff>488950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7" name="Check Box 312">
              <controlPr defaultSize="0" autoFill="0" autoLine="0" autoPict="0">
                <anchor moveWithCells="1">
                  <from>
                    <xdr:col>4</xdr:col>
                    <xdr:colOff>133350</xdr:colOff>
                    <xdr:row>20</xdr:row>
                    <xdr:rowOff>88900</xdr:rowOff>
                  </from>
                  <to>
                    <xdr:col>4</xdr:col>
                    <xdr:colOff>387350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8" name="Check Box 313">
              <controlPr defaultSize="0" autoFill="0" autoLine="0" autoPict="0">
                <anchor moveWithCells="1">
                  <from>
                    <xdr:col>6</xdr:col>
                    <xdr:colOff>165100</xdr:colOff>
                    <xdr:row>20</xdr:row>
                    <xdr:rowOff>76200</xdr:rowOff>
                  </from>
                  <to>
                    <xdr:col>6</xdr:col>
                    <xdr:colOff>419100</xdr:colOff>
                    <xdr:row>20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9" name="Check Box 317">
              <controlPr defaultSize="0" autoFill="0" autoLine="0" autoPict="0">
                <anchor moveWithCells="1">
                  <from>
                    <xdr:col>8</xdr:col>
                    <xdr:colOff>279400</xdr:colOff>
                    <xdr:row>25</xdr:row>
                    <xdr:rowOff>19050</xdr:rowOff>
                  </from>
                  <to>
                    <xdr:col>9</xdr:col>
                    <xdr:colOff>76200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10" name="Check Box 322">
              <controlPr defaultSize="0" autoFill="0" autoLine="0" autoPict="0">
                <anchor moveWithCells="1">
                  <from>
                    <xdr:col>13</xdr:col>
                    <xdr:colOff>361950</xdr:colOff>
                    <xdr:row>25</xdr:row>
                    <xdr:rowOff>31750</xdr:rowOff>
                  </from>
                  <to>
                    <xdr:col>14</xdr:col>
                    <xdr:colOff>88900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11" name="Check Box 326">
              <controlPr defaultSize="0" autoFill="0" autoLine="0" autoPict="0">
                <anchor moveWithCells="1">
                  <from>
                    <xdr:col>13</xdr:col>
                    <xdr:colOff>184150</xdr:colOff>
                    <xdr:row>54</xdr:row>
                    <xdr:rowOff>31750</xdr:rowOff>
                  </from>
                  <to>
                    <xdr:col>13</xdr:col>
                    <xdr:colOff>438150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12" name="Check Box 328">
              <controlPr defaultSize="0" autoFill="0" autoLine="0" autoPict="0">
                <anchor moveWithCells="1">
                  <from>
                    <xdr:col>15</xdr:col>
                    <xdr:colOff>184150</xdr:colOff>
                    <xdr:row>54</xdr:row>
                    <xdr:rowOff>31750</xdr:rowOff>
                  </from>
                  <to>
                    <xdr:col>15</xdr:col>
                    <xdr:colOff>438150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13" name="Check Box 350">
              <controlPr defaultSize="0" autoFill="0" autoLine="0" autoPict="0">
                <anchor moveWithCells="1">
                  <from>
                    <xdr:col>4</xdr:col>
                    <xdr:colOff>127000</xdr:colOff>
                    <xdr:row>21</xdr:row>
                    <xdr:rowOff>203200</xdr:rowOff>
                  </from>
                  <to>
                    <xdr:col>4</xdr:col>
                    <xdr:colOff>381000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14" name="Check Box 351">
              <controlPr defaultSize="0" autoFill="0" autoLine="0" autoPict="0">
                <anchor moveWithCells="1">
                  <from>
                    <xdr:col>6</xdr:col>
                    <xdr:colOff>152400</xdr:colOff>
                    <xdr:row>21</xdr:row>
                    <xdr:rowOff>222250</xdr:rowOff>
                  </from>
                  <to>
                    <xdr:col>6</xdr:col>
                    <xdr:colOff>419100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5" name="Check Box 5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31750</xdr:rowOff>
                  </from>
                  <to>
                    <xdr:col>5</xdr:col>
                    <xdr:colOff>69850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6" name="Check Box 6">
              <controlPr defaultSize="0" autoFill="0" autoLine="0" autoPict="0">
                <anchor moveWithCells="1">
                  <from>
                    <xdr:col>6</xdr:col>
                    <xdr:colOff>266700</xdr:colOff>
                    <xdr:row>14</xdr:row>
                    <xdr:rowOff>31750</xdr:rowOff>
                  </from>
                  <to>
                    <xdr:col>7</xdr:col>
                    <xdr:colOff>69850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17" name="Check Box 363">
              <controlPr defaultSize="0" autoFill="0" autoLine="0" autoPict="0">
                <anchor moveWithCells="1">
                  <from>
                    <xdr:col>4</xdr:col>
                    <xdr:colOff>12700</xdr:colOff>
                    <xdr:row>46</xdr:row>
                    <xdr:rowOff>19050</xdr:rowOff>
                  </from>
                  <to>
                    <xdr:col>4</xdr:col>
                    <xdr:colOff>317500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18" name="Check Box 364">
              <controlPr defaultSize="0" autoFill="0" autoLine="0" autoPict="0">
                <anchor moveWithCells="1">
                  <from>
                    <xdr:col>4</xdr:col>
                    <xdr:colOff>12700</xdr:colOff>
                    <xdr:row>46</xdr:row>
                    <xdr:rowOff>19050</xdr:rowOff>
                  </from>
                  <to>
                    <xdr:col>4</xdr:col>
                    <xdr:colOff>317500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19" name="Check Box 365">
              <controlPr defaultSize="0" autoFill="0" autoLine="0" autoPict="0">
                <anchor moveWithCells="1">
                  <from>
                    <xdr:col>6</xdr:col>
                    <xdr:colOff>152400</xdr:colOff>
                    <xdr:row>48</xdr:row>
                    <xdr:rowOff>19050</xdr:rowOff>
                  </from>
                  <to>
                    <xdr:col>7</xdr:col>
                    <xdr:colOff>19050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20" name="Check Box 366">
              <controlPr defaultSize="0" autoFill="0" autoLine="0" autoPict="0">
                <anchor moveWithCells="1">
                  <from>
                    <xdr:col>9</xdr:col>
                    <xdr:colOff>228600</xdr:colOff>
                    <xdr:row>48</xdr:row>
                    <xdr:rowOff>19050</xdr:rowOff>
                  </from>
                  <to>
                    <xdr:col>10</xdr:col>
                    <xdr:colOff>76200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21" name="Check Box 367">
              <controlPr defaultSize="0" autoFill="0" autoLine="0" autoPict="0">
                <anchor moveWithCells="1">
                  <from>
                    <xdr:col>4</xdr:col>
                    <xdr:colOff>12700</xdr:colOff>
                    <xdr:row>47</xdr:row>
                    <xdr:rowOff>19050</xdr:rowOff>
                  </from>
                  <to>
                    <xdr:col>4</xdr:col>
                    <xdr:colOff>317500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22" name="Check Box 368">
              <controlPr defaultSize="0" autoFill="0" autoLine="0" autoPict="0">
                <anchor moveWithCells="1">
                  <from>
                    <xdr:col>4</xdr:col>
                    <xdr:colOff>12700</xdr:colOff>
                    <xdr:row>47</xdr:row>
                    <xdr:rowOff>19050</xdr:rowOff>
                  </from>
                  <to>
                    <xdr:col>4</xdr:col>
                    <xdr:colOff>317500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23" name="Check Box 369">
              <controlPr defaultSize="0" autoFill="0" autoLine="0" autoPict="0">
                <anchor moveWithCells="1">
                  <from>
                    <xdr:col>10</xdr:col>
                    <xdr:colOff>228600</xdr:colOff>
                    <xdr:row>46</xdr:row>
                    <xdr:rowOff>50800</xdr:rowOff>
                  </from>
                  <to>
                    <xdr:col>11</xdr:col>
                    <xdr:colOff>19050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24" name="Check Box 370">
              <controlPr defaultSize="0" autoFill="0" autoLine="0" autoPict="0">
                <anchor moveWithCells="1">
                  <from>
                    <xdr:col>10</xdr:col>
                    <xdr:colOff>228600</xdr:colOff>
                    <xdr:row>47</xdr:row>
                    <xdr:rowOff>50800</xdr:rowOff>
                  </from>
                  <to>
                    <xdr:col>11</xdr:col>
                    <xdr:colOff>19050</xdr:colOff>
                    <xdr:row>48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8"/>
  <sheetViews>
    <sheetView view="pageBreakPreview" zoomScaleNormal="100" zoomScaleSheetLayoutView="100" workbookViewId="0">
      <selection activeCell="H28" sqref="H28:J28"/>
    </sheetView>
  </sheetViews>
  <sheetFormatPr defaultColWidth="9" defaultRowHeight="14" outlineLevelRow="1"/>
  <cols>
    <col min="1" max="19" width="6.6328125" style="6" customWidth="1"/>
    <col min="20" max="20" width="2.6328125" style="6" customWidth="1"/>
    <col min="21" max="16384" width="9" style="6"/>
  </cols>
  <sheetData>
    <row r="1" spans="1:22" ht="33.75" customHeight="1" thickBot="1">
      <c r="A1" s="282" t="s">
        <v>239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8"/>
    </row>
    <row r="2" spans="1:22" ht="19.899999999999999" customHeight="1">
      <c r="A2" s="449"/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138"/>
      <c r="N2" s="169">
        <f>'Affiliate Professor'!N2</f>
        <v>0</v>
      </c>
      <c r="O2" s="138" t="s">
        <v>2</v>
      </c>
      <c r="P2" s="169">
        <f>'Affiliate Professor'!P2</f>
        <v>0</v>
      </c>
      <c r="Q2" s="138" t="s">
        <v>3</v>
      </c>
      <c r="R2" s="169">
        <f>'Affiliate Professor'!R2</f>
        <v>0</v>
      </c>
      <c r="S2" s="58" t="s">
        <v>4</v>
      </c>
    </row>
    <row r="3" spans="1:22" ht="19.899999999999999" customHeight="1">
      <c r="A3" s="487">
        <f>'Affiliate Professor'!A3:G3</f>
        <v>0</v>
      </c>
      <c r="B3" s="488"/>
      <c r="C3" s="488"/>
      <c r="D3" s="488"/>
      <c r="E3" s="488"/>
      <c r="F3" s="488"/>
      <c r="G3" s="488"/>
      <c r="H3" s="488"/>
      <c r="I3" s="488"/>
      <c r="J3" s="488"/>
      <c r="K3" s="134" t="s">
        <v>13</v>
      </c>
      <c r="L3" s="163"/>
      <c r="M3" s="163"/>
      <c r="N3" s="163"/>
      <c r="O3" s="163"/>
      <c r="P3" s="163"/>
      <c r="Q3" s="163"/>
      <c r="R3" s="163"/>
      <c r="S3" s="164"/>
      <c r="T3" s="9"/>
      <c r="U3" s="9"/>
      <c r="V3" s="9"/>
    </row>
    <row r="4" spans="1:22" ht="19.899999999999999" customHeight="1">
      <c r="A4" s="131"/>
      <c r="B4" s="134"/>
      <c r="C4" s="134"/>
      <c r="D4" s="134"/>
      <c r="E4" s="134" t="s">
        <v>19</v>
      </c>
      <c r="F4" s="134"/>
      <c r="G4" s="134"/>
      <c r="H4" s="134" t="s">
        <v>20</v>
      </c>
      <c r="I4" s="134"/>
      <c r="J4" s="489">
        <f>'Affiliate Professor'!J4:O4</f>
        <v>0</v>
      </c>
      <c r="K4" s="489"/>
      <c r="L4" s="489"/>
      <c r="M4" s="489"/>
      <c r="N4" s="489"/>
      <c r="O4" s="489"/>
      <c r="P4" s="160" t="s">
        <v>21</v>
      </c>
      <c r="Q4" s="489">
        <f>'Affiliate Professor'!Q4:S4</f>
        <v>0</v>
      </c>
      <c r="R4" s="489"/>
      <c r="S4" s="490"/>
      <c r="T4" s="9"/>
      <c r="U4" s="12"/>
      <c r="V4" s="12"/>
    </row>
    <row r="5" spans="1:22" ht="19.899999999999999" customHeight="1" thickBot="1">
      <c r="A5" s="132"/>
      <c r="B5" s="133"/>
      <c r="C5" s="133"/>
      <c r="D5" s="133"/>
      <c r="E5" s="133" t="s">
        <v>28</v>
      </c>
      <c r="F5" s="133"/>
      <c r="G5" s="133"/>
      <c r="H5" s="133"/>
      <c r="I5" s="159"/>
      <c r="J5" s="491">
        <f>'Affiliate Professor'!J5:S5</f>
        <v>0</v>
      </c>
      <c r="K5" s="491"/>
      <c r="L5" s="491"/>
      <c r="M5" s="491"/>
      <c r="N5" s="491"/>
      <c r="O5" s="491"/>
      <c r="P5" s="491"/>
      <c r="Q5" s="491"/>
      <c r="R5" s="491"/>
      <c r="S5" s="492"/>
      <c r="T5" s="9"/>
      <c r="U5" s="12"/>
      <c r="V5" s="12"/>
    </row>
    <row r="6" spans="1:22" ht="19.899999999999999" customHeight="1">
      <c r="A6" s="179"/>
      <c r="B6" s="180"/>
      <c r="C6" s="180"/>
      <c r="D6" s="180"/>
      <c r="E6" s="180"/>
      <c r="F6" s="180"/>
      <c r="G6" s="180"/>
      <c r="H6" s="180"/>
      <c r="I6" s="181"/>
      <c r="J6" s="182"/>
      <c r="K6" s="182"/>
      <c r="L6" s="182"/>
      <c r="M6" s="182"/>
      <c r="N6" s="182"/>
      <c r="O6" s="182"/>
      <c r="P6" s="182"/>
      <c r="Q6" s="182"/>
      <c r="R6" s="182"/>
      <c r="S6" s="184"/>
      <c r="T6" s="9"/>
      <c r="U6" s="12"/>
      <c r="V6" s="12"/>
    </row>
    <row r="7" spans="1:22" ht="30" customHeight="1">
      <c r="A7" s="183" t="s">
        <v>240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9"/>
      <c r="U7" s="12"/>
      <c r="V7" s="12"/>
    </row>
    <row r="8" spans="1:22" ht="19.899999999999999" customHeight="1">
      <c r="A8" s="183" t="s">
        <v>241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9"/>
      <c r="U8" s="12"/>
      <c r="V8" s="12"/>
    </row>
    <row r="9" spans="1:22" ht="24.75" customHeight="1" thickBot="1">
      <c r="A9" s="486" t="s">
        <v>242</v>
      </c>
      <c r="B9" s="486"/>
      <c r="C9" s="486"/>
      <c r="D9" s="486"/>
      <c r="E9" s="486"/>
      <c r="F9" s="486"/>
      <c r="G9" s="486"/>
      <c r="H9" s="486"/>
      <c r="I9" s="486"/>
      <c r="J9" s="486"/>
      <c r="K9" s="486"/>
      <c r="L9" s="486"/>
      <c r="M9" s="486"/>
      <c r="N9" s="486"/>
      <c r="O9" s="486"/>
      <c r="P9" s="486"/>
      <c r="Q9" s="486"/>
      <c r="R9" s="486"/>
      <c r="S9" s="486"/>
    </row>
    <row r="10" spans="1:22" ht="24.75" customHeight="1">
      <c r="A10" s="336" t="s">
        <v>46</v>
      </c>
      <c r="B10" s="337"/>
      <c r="C10" s="337"/>
      <c r="D10" s="338"/>
      <c r="E10" s="463" t="s">
        <v>47</v>
      </c>
      <c r="F10" s="464"/>
      <c r="G10" s="464"/>
      <c r="H10" s="464"/>
      <c r="I10" s="465"/>
      <c r="J10" s="466" t="s">
        <v>48</v>
      </c>
      <c r="K10" s="464"/>
      <c r="L10" s="464"/>
      <c r="M10" s="464"/>
      <c r="N10" s="465"/>
      <c r="O10" s="466" t="s">
        <v>49</v>
      </c>
      <c r="P10" s="464"/>
      <c r="Q10" s="464"/>
      <c r="R10" s="464"/>
      <c r="S10" s="467"/>
    </row>
    <row r="11" spans="1:22" ht="24.75" customHeight="1">
      <c r="A11" s="275"/>
      <c r="B11" s="276"/>
      <c r="C11" s="276"/>
      <c r="D11" s="277"/>
      <c r="E11" s="468">
        <f>'Affiliate Professor'!E9:I9</f>
        <v>0</v>
      </c>
      <c r="F11" s="469"/>
      <c r="G11" s="469"/>
      <c r="H11" s="469"/>
      <c r="I11" s="470"/>
      <c r="J11" s="471">
        <f>'Affiliate Professor'!J9:N9</f>
        <v>0</v>
      </c>
      <c r="K11" s="472"/>
      <c r="L11" s="472"/>
      <c r="M11" s="472"/>
      <c r="N11" s="473"/>
      <c r="O11" s="474">
        <f>'Affiliate Professor'!O9:S9</f>
        <v>0</v>
      </c>
      <c r="P11" s="475"/>
      <c r="Q11" s="475"/>
      <c r="R11" s="475"/>
      <c r="S11" s="476"/>
    </row>
    <row r="12" spans="1:22" ht="24.75" customHeight="1" thickBot="1">
      <c r="A12" s="135" t="s">
        <v>59</v>
      </c>
      <c r="B12" s="136"/>
      <c r="C12" s="136"/>
      <c r="D12" s="137"/>
      <c r="E12" s="477">
        <f>'Affiliate Professor'!E10:I10</f>
        <v>0</v>
      </c>
      <c r="F12" s="478"/>
      <c r="G12" s="478"/>
      <c r="H12" s="478"/>
      <c r="I12" s="479"/>
      <c r="J12" s="480">
        <f>'Affiliate Professor'!J10:N10</f>
        <v>0</v>
      </c>
      <c r="K12" s="481"/>
      <c r="L12" s="481"/>
      <c r="M12" s="481"/>
      <c r="N12" s="482"/>
      <c r="O12" s="483">
        <f>'Affiliate Professor'!O10:S10</f>
        <v>0</v>
      </c>
      <c r="P12" s="484"/>
      <c r="Q12" s="484"/>
      <c r="R12" s="484"/>
      <c r="S12" s="485"/>
    </row>
    <row r="13" spans="1:22" ht="24.75" customHeight="1">
      <c r="A13" s="451" t="s">
        <v>95</v>
      </c>
      <c r="B13" s="452"/>
      <c r="C13" s="452"/>
      <c r="D13" s="453"/>
      <c r="E13" s="454">
        <f>'Affiliate Professor'!E17</f>
        <v>0</v>
      </c>
      <c r="F13" s="455"/>
      <c r="G13" s="455"/>
      <c r="H13" s="455"/>
      <c r="I13" s="455"/>
      <c r="J13" s="455"/>
      <c r="K13" s="455"/>
      <c r="L13" s="455"/>
      <c r="M13" s="455"/>
      <c r="N13" s="455"/>
      <c r="O13" s="455"/>
      <c r="P13" s="455"/>
      <c r="Q13" s="455"/>
      <c r="R13" s="455"/>
      <c r="S13" s="456"/>
      <c r="V13" s="13"/>
    </row>
    <row r="14" spans="1:22" ht="24.75" customHeight="1">
      <c r="A14" s="272" t="s">
        <v>5</v>
      </c>
      <c r="B14" s="273"/>
      <c r="C14" s="273"/>
      <c r="D14" s="274"/>
      <c r="E14" s="457" t="s">
        <v>119</v>
      </c>
      <c r="F14" s="458"/>
      <c r="G14" s="458"/>
      <c r="H14" s="458">
        <f>'Affiliate Professor'!H24</f>
        <v>0</v>
      </c>
      <c r="I14" s="458"/>
      <c r="J14" s="458"/>
      <c r="K14" s="458"/>
      <c r="L14" s="458"/>
      <c r="M14" s="458"/>
      <c r="N14" s="458"/>
      <c r="O14" s="458"/>
      <c r="P14" s="458"/>
      <c r="Q14" s="458"/>
      <c r="R14" s="458"/>
      <c r="S14" s="459"/>
    </row>
    <row r="15" spans="1:22" ht="24.75" customHeight="1">
      <c r="A15" s="275"/>
      <c r="B15" s="276"/>
      <c r="C15" s="276"/>
      <c r="D15" s="277"/>
      <c r="E15" s="460" t="s">
        <v>7</v>
      </c>
      <c r="F15" s="461"/>
      <c r="G15" s="461"/>
      <c r="H15" s="461">
        <f>'Affiliate Professor'!H25</f>
        <v>0</v>
      </c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2"/>
    </row>
    <row r="16" spans="1:22" ht="24.75" customHeight="1">
      <c r="A16" s="302" t="s">
        <v>84</v>
      </c>
      <c r="B16" s="303"/>
      <c r="C16" s="303"/>
      <c r="D16" s="304"/>
      <c r="E16" s="187"/>
      <c r="F16" s="63" t="s">
        <v>85</v>
      </c>
      <c r="G16" s="186"/>
      <c r="H16" s="63" t="s">
        <v>86</v>
      </c>
      <c r="I16" s="63"/>
      <c r="J16" s="212">
        <f>'Affiliate Professor'!J15</f>
        <v>0</v>
      </c>
      <c r="K16" s="475" t="s">
        <v>87</v>
      </c>
      <c r="L16" s="475"/>
      <c r="M16" s="475" t="s">
        <v>88</v>
      </c>
      <c r="N16" s="475"/>
      <c r="O16" s="475"/>
      <c r="P16" s="475"/>
      <c r="Q16" s="475"/>
      <c r="R16" s="475"/>
      <c r="S16" s="476"/>
    </row>
    <row r="17" spans="1:19" ht="24.75" customHeight="1">
      <c r="A17" s="517" t="s">
        <v>120</v>
      </c>
      <c r="B17" s="518"/>
      <c r="C17" s="518"/>
      <c r="D17" s="519"/>
      <c r="E17" s="98"/>
      <c r="F17" s="99" t="s">
        <v>121</v>
      </c>
      <c r="G17" s="99"/>
      <c r="H17" s="99"/>
      <c r="I17" s="99"/>
      <c r="J17" s="99" t="s">
        <v>122</v>
      </c>
      <c r="K17" s="99"/>
      <c r="L17" s="99"/>
      <c r="M17" s="99"/>
      <c r="N17" s="99"/>
      <c r="O17" s="101" t="s">
        <v>243</v>
      </c>
      <c r="P17" s="99"/>
      <c r="Q17" s="99"/>
      <c r="R17" s="99"/>
      <c r="S17" s="100"/>
    </row>
    <row r="18" spans="1:19" ht="24.75" customHeight="1" thickBot="1">
      <c r="A18" s="520" t="s">
        <v>244</v>
      </c>
      <c r="B18" s="521"/>
      <c r="C18" s="521"/>
      <c r="D18" s="522"/>
      <c r="E18" s="493" t="str">
        <f>IF('Affiliate Professor'!E29=0,"",'Affiliate Professor'!E29)</f>
        <v/>
      </c>
      <c r="F18" s="494"/>
      <c r="G18" s="494"/>
      <c r="H18" s="61" t="s">
        <v>245</v>
      </c>
      <c r="I18" s="494" t="str">
        <f>IF('Affiliate Professor'!I29=0,"",'Affiliate Professor'!I29)</f>
        <v/>
      </c>
      <c r="J18" s="494"/>
      <c r="K18" s="494"/>
      <c r="L18" s="524" t="str">
        <f>'Affiliate Professor'!L29</f>
        <v>/ 1.Commencement month of the revised condition</v>
      </c>
      <c r="M18" s="524"/>
      <c r="N18" s="524"/>
      <c r="O18" s="524"/>
      <c r="P18" s="524"/>
      <c r="Q18" s="494" t="str">
        <f>IF('Affiliate Professor'!Q29=0,"",'Affiliate Professor'!Q29)</f>
        <v/>
      </c>
      <c r="R18" s="494"/>
      <c r="S18" s="523"/>
    </row>
    <row r="19" spans="1:19" ht="24.75" customHeight="1">
      <c r="A19" s="75"/>
      <c r="B19" s="77"/>
      <c r="C19" s="77"/>
      <c r="D19" s="77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</row>
    <row r="20" spans="1:19" ht="24.75" customHeight="1" thickBot="1">
      <c r="A20" s="440" t="s">
        <v>318</v>
      </c>
      <c r="B20" s="440"/>
      <c r="C20" s="440"/>
      <c r="D20" s="440"/>
      <c r="E20" s="440"/>
      <c r="F20" s="440"/>
      <c r="G20" s="440"/>
      <c r="H20" s="440"/>
      <c r="I20" s="440"/>
      <c r="J20" s="440"/>
      <c r="K20" s="440"/>
      <c r="L20" s="440"/>
      <c r="M20" s="440"/>
      <c r="N20" s="440"/>
      <c r="O20" s="440"/>
      <c r="P20" s="440"/>
      <c r="Q20" s="440"/>
      <c r="R20" s="440"/>
      <c r="S20" s="440"/>
    </row>
    <row r="21" spans="1:19" ht="24.75" customHeight="1">
      <c r="A21" s="336" t="s">
        <v>246</v>
      </c>
      <c r="B21" s="337"/>
      <c r="C21" s="337"/>
      <c r="D21" s="338"/>
      <c r="E21" s="109" t="s">
        <v>247</v>
      </c>
      <c r="F21" s="62"/>
      <c r="G21" s="62"/>
      <c r="H21" s="108" t="s">
        <v>248</v>
      </c>
      <c r="I21" s="107"/>
      <c r="J21" s="62"/>
      <c r="K21" s="108" t="s">
        <v>249</v>
      </c>
      <c r="L21" s="62"/>
      <c r="M21" s="62"/>
      <c r="N21" s="95"/>
      <c r="O21" s="84" t="s">
        <v>250</v>
      </c>
      <c r="P21" s="444"/>
      <c r="Q21" s="444"/>
      <c r="R21" s="444"/>
      <c r="S21" s="85" t="s">
        <v>251</v>
      </c>
    </row>
    <row r="22" spans="1:19" ht="24.75" customHeight="1">
      <c r="A22" s="272"/>
      <c r="B22" s="273"/>
      <c r="C22" s="273"/>
      <c r="D22" s="274"/>
      <c r="E22" s="433" t="s">
        <v>252</v>
      </c>
      <c r="F22" s="434"/>
      <c r="G22" s="430"/>
      <c r="H22" s="430"/>
      <c r="I22" s="430"/>
      <c r="J22" s="430"/>
      <c r="K22" s="430"/>
      <c r="L22" s="430"/>
      <c r="M22" s="430"/>
      <c r="N22" s="430"/>
      <c r="O22" s="431" t="s">
        <v>253</v>
      </c>
      <c r="P22" s="431"/>
      <c r="Q22" s="431"/>
      <c r="R22" s="431"/>
      <c r="S22" s="432"/>
    </row>
    <row r="23" spans="1:19" ht="24.75" customHeight="1">
      <c r="A23" s="272"/>
      <c r="B23" s="273"/>
      <c r="C23" s="273"/>
      <c r="D23" s="274"/>
      <c r="E23" s="433" t="s">
        <v>254</v>
      </c>
      <c r="F23" s="434"/>
      <c r="G23" s="430"/>
      <c r="H23" s="430"/>
      <c r="I23" s="430"/>
      <c r="J23" s="430"/>
      <c r="K23" s="430"/>
      <c r="L23" s="430"/>
      <c r="M23" s="430"/>
      <c r="N23" s="430"/>
      <c r="O23" s="431" t="s">
        <v>255</v>
      </c>
      <c r="P23" s="431"/>
      <c r="Q23" s="431"/>
      <c r="R23" s="431"/>
      <c r="S23" s="432"/>
    </row>
    <row r="24" spans="1:19" ht="24.75" customHeight="1">
      <c r="A24" s="272"/>
      <c r="B24" s="273"/>
      <c r="C24" s="273"/>
      <c r="D24" s="274"/>
      <c r="E24" s="433" t="s">
        <v>256</v>
      </c>
      <c r="F24" s="434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  <c r="S24" s="436"/>
    </row>
    <row r="25" spans="1:19" ht="24.75" customHeight="1">
      <c r="A25" s="272"/>
      <c r="B25" s="273"/>
      <c r="C25" s="273"/>
      <c r="D25" s="274"/>
      <c r="E25" s="433" t="s">
        <v>257</v>
      </c>
      <c r="F25" s="434"/>
      <c r="G25" s="434"/>
      <c r="H25" s="434"/>
      <c r="I25" s="437"/>
      <c r="J25" s="437"/>
      <c r="K25" s="437"/>
      <c r="L25" s="437"/>
      <c r="M25" s="437"/>
      <c r="N25" s="63" t="s">
        <v>28</v>
      </c>
      <c r="O25" s="430"/>
      <c r="P25" s="430"/>
      <c r="Q25" s="430"/>
      <c r="R25" s="430"/>
      <c r="S25" s="438"/>
    </row>
    <row r="26" spans="1:19" ht="24.75" customHeight="1">
      <c r="A26" s="272"/>
      <c r="B26" s="273"/>
      <c r="C26" s="273"/>
      <c r="D26" s="274"/>
      <c r="E26" s="445" t="s">
        <v>258</v>
      </c>
      <c r="F26" s="446"/>
      <c r="G26" s="21"/>
      <c r="H26" s="224" t="s">
        <v>2</v>
      </c>
      <c r="I26" s="64"/>
      <c r="J26" s="224" t="s">
        <v>3</v>
      </c>
      <c r="K26" s="64"/>
      <c r="L26" s="224" t="s">
        <v>4</v>
      </c>
      <c r="M26" s="65" t="s">
        <v>245</v>
      </c>
      <c r="N26" s="22"/>
      <c r="O26" s="23" t="s">
        <v>2</v>
      </c>
      <c r="P26" s="24"/>
      <c r="Q26" s="224" t="s">
        <v>3</v>
      </c>
      <c r="R26" s="24"/>
      <c r="S26" s="30" t="s">
        <v>4</v>
      </c>
    </row>
    <row r="27" spans="1:19" ht="24.75" customHeight="1">
      <c r="A27" s="272"/>
      <c r="B27" s="273"/>
      <c r="C27" s="273"/>
      <c r="D27" s="274"/>
      <c r="E27" s="25"/>
      <c r="F27" s="26" t="s">
        <v>259</v>
      </c>
      <c r="G27" s="22"/>
      <c r="H27" s="223" t="s">
        <v>2</v>
      </c>
      <c r="I27" s="22"/>
      <c r="J27" s="28" t="s">
        <v>260</v>
      </c>
      <c r="K27" s="23" t="s">
        <v>251</v>
      </c>
      <c r="L27" s="56"/>
      <c r="M27" s="23"/>
      <c r="N27" s="27"/>
      <c r="O27" s="27"/>
      <c r="P27" s="27"/>
      <c r="Q27" s="29"/>
      <c r="R27" s="27"/>
      <c r="S27" s="30"/>
    </row>
    <row r="28" spans="1:19" ht="39.5" customHeight="1">
      <c r="A28" s="272"/>
      <c r="B28" s="273"/>
      <c r="C28" s="273"/>
      <c r="D28" s="274"/>
      <c r="E28" s="411" t="s">
        <v>261</v>
      </c>
      <c r="F28" s="412"/>
      <c r="G28" s="412"/>
      <c r="H28" s="413"/>
      <c r="I28" s="413"/>
      <c r="J28" s="413"/>
      <c r="K28" s="110" t="s">
        <v>262</v>
      </c>
      <c r="L28" s="414" t="s">
        <v>332</v>
      </c>
      <c r="M28" s="414"/>
      <c r="N28" s="111"/>
      <c r="O28" s="231" t="s">
        <v>263</v>
      </c>
      <c r="P28" s="413"/>
      <c r="Q28" s="413"/>
      <c r="R28" s="413"/>
      <c r="S28" s="118" t="s">
        <v>264</v>
      </c>
    </row>
    <row r="29" spans="1:19" ht="24.75" customHeight="1">
      <c r="A29" s="272"/>
      <c r="B29" s="273"/>
      <c r="C29" s="273"/>
      <c r="D29" s="274"/>
      <c r="E29" s="411" t="s">
        <v>319</v>
      </c>
      <c r="F29" s="439"/>
      <c r="G29" s="439"/>
      <c r="H29" s="439"/>
      <c r="I29" s="232"/>
      <c r="J29" s="232"/>
      <c r="K29" s="233" t="s">
        <v>320</v>
      </c>
      <c r="L29" s="234"/>
      <c r="M29" s="234"/>
      <c r="N29" s="28"/>
      <c r="O29" s="235"/>
      <c r="P29" s="236"/>
      <c r="Q29" s="236"/>
      <c r="R29" s="236"/>
      <c r="S29" s="237"/>
    </row>
    <row r="30" spans="1:19" ht="24.75" customHeight="1">
      <c r="A30" s="272"/>
      <c r="B30" s="273"/>
      <c r="C30" s="273"/>
      <c r="D30" s="274"/>
      <c r="E30" s="86" t="s">
        <v>265</v>
      </c>
      <c r="F30" s="87"/>
      <c r="G30" s="88"/>
      <c r="H30" s="89" t="s">
        <v>266</v>
      </c>
      <c r="I30" s="90"/>
      <c r="J30" s="91"/>
      <c r="K30" s="90" t="s">
        <v>267</v>
      </c>
      <c r="L30" s="89"/>
      <c r="M30" s="94"/>
      <c r="N30" s="93"/>
      <c r="O30" s="94" t="s">
        <v>2</v>
      </c>
      <c r="P30" s="93"/>
      <c r="Q30" s="94" t="s">
        <v>268</v>
      </c>
      <c r="R30" s="94"/>
      <c r="S30" s="97"/>
    </row>
    <row r="31" spans="1:19" ht="24.75" customHeight="1">
      <c r="A31" s="272"/>
      <c r="B31" s="273"/>
      <c r="C31" s="273"/>
      <c r="D31" s="274"/>
      <c r="E31" s="86"/>
      <c r="F31" s="87"/>
      <c r="G31" s="89"/>
      <c r="H31" s="89"/>
      <c r="I31" s="90"/>
      <c r="J31" s="88"/>
      <c r="K31" s="89" t="s">
        <v>269</v>
      </c>
      <c r="L31" s="92"/>
      <c r="M31" s="89"/>
      <c r="N31" s="93"/>
      <c r="O31" s="94" t="s">
        <v>2</v>
      </c>
      <c r="P31" s="93"/>
      <c r="Q31" s="94" t="s">
        <v>268</v>
      </c>
      <c r="R31" s="94"/>
      <c r="S31" s="97"/>
    </row>
    <row r="32" spans="1:19" ht="24.75" customHeight="1">
      <c r="A32" s="272"/>
      <c r="B32" s="273"/>
      <c r="C32" s="273"/>
      <c r="D32" s="274"/>
      <c r="E32" s="416" t="s">
        <v>321</v>
      </c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  <c r="R32" s="417"/>
      <c r="S32" s="418"/>
    </row>
    <row r="33" spans="1:19" ht="24.75" customHeight="1" thickBot="1">
      <c r="A33" s="441"/>
      <c r="B33" s="442"/>
      <c r="C33" s="442"/>
      <c r="D33" s="443"/>
      <c r="E33" s="419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1"/>
    </row>
    <row r="34" spans="1:19" ht="24.75" customHeight="1" thickBot="1">
      <c r="A34" s="440" t="s">
        <v>270</v>
      </c>
      <c r="B34" s="440"/>
      <c r="C34" s="440"/>
      <c r="D34" s="440"/>
      <c r="E34" s="440"/>
      <c r="F34" s="440"/>
      <c r="G34" s="440"/>
      <c r="H34" s="440"/>
      <c r="I34" s="440"/>
      <c r="J34" s="440"/>
      <c r="K34" s="440"/>
      <c r="L34" s="440"/>
      <c r="M34" s="440"/>
      <c r="N34" s="440"/>
      <c r="O34" s="440"/>
      <c r="P34" s="440"/>
      <c r="Q34" s="440"/>
      <c r="R34" s="440"/>
      <c r="S34" s="440"/>
    </row>
    <row r="35" spans="1:19" ht="24.75" hidden="1" customHeight="1" outlineLevel="1">
      <c r="A35" s="336" t="s">
        <v>271</v>
      </c>
      <c r="B35" s="337"/>
      <c r="C35" s="337"/>
      <c r="D35" s="338"/>
      <c r="E35" s="109" t="s">
        <v>247</v>
      </c>
      <c r="F35" s="62"/>
      <c r="G35" s="62"/>
      <c r="H35" s="108" t="s">
        <v>248</v>
      </c>
      <c r="I35" s="107"/>
      <c r="J35" s="62"/>
      <c r="K35" s="108" t="s">
        <v>249</v>
      </c>
      <c r="L35" s="62"/>
      <c r="M35" s="62"/>
      <c r="N35" s="95"/>
      <c r="O35" s="84" t="s">
        <v>250</v>
      </c>
      <c r="P35" s="444"/>
      <c r="Q35" s="444"/>
      <c r="R35" s="444"/>
      <c r="S35" s="85" t="s">
        <v>251</v>
      </c>
    </row>
    <row r="36" spans="1:19" ht="24.75" hidden="1" customHeight="1" outlineLevel="1">
      <c r="A36" s="272"/>
      <c r="B36" s="273"/>
      <c r="C36" s="273"/>
      <c r="D36" s="274"/>
      <c r="E36" s="433" t="s">
        <v>252</v>
      </c>
      <c r="F36" s="434"/>
      <c r="G36" s="430"/>
      <c r="H36" s="430"/>
      <c r="I36" s="430"/>
      <c r="J36" s="430"/>
      <c r="K36" s="430"/>
      <c r="L36" s="430"/>
      <c r="M36" s="430"/>
      <c r="N36" s="430"/>
      <c r="O36" s="431" t="s">
        <v>253</v>
      </c>
      <c r="P36" s="431"/>
      <c r="Q36" s="431"/>
      <c r="R36" s="431"/>
      <c r="S36" s="432"/>
    </row>
    <row r="37" spans="1:19" ht="24.75" hidden="1" customHeight="1" outlineLevel="1">
      <c r="A37" s="272"/>
      <c r="B37" s="273"/>
      <c r="C37" s="273"/>
      <c r="D37" s="274"/>
      <c r="E37" s="433" t="s">
        <v>254</v>
      </c>
      <c r="F37" s="434"/>
      <c r="G37" s="430"/>
      <c r="H37" s="430"/>
      <c r="I37" s="430"/>
      <c r="J37" s="430"/>
      <c r="K37" s="430"/>
      <c r="L37" s="430"/>
      <c r="M37" s="430"/>
      <c r="N37" s="430"/>
      <c r="O37" s="431" t="s">
        <v>255</v>
      </c>
      <c r="P37" s="431"/>
      <c r="Q37" s="431"/>
      <c r="R37" s="431"/>
      <c r="S37" s="432"/>
    </row>
    <row r="38" spans="1:19" ht="24.75" hidden="1" customHeight="1" outlineLevel="1">
      <c r="A38" s="272"/>
      <c r="B38" s="273"/>
      <c r="C38" s="273"/>
      <c r="D38" s="274"/>
      <c r="E38" s="433" t="s">
        <v>256</v>
      </c>
      <c r="F38" s="434"/>
      <c r="G38" s="435"/>
      <c r="H38" s="435"/>
      <c r="I38" s="435"/>
      <c r="J38" s="435"/>
      <c r="K38" s="435"/>
      <c r="L38" s="435"/>
      <c r="M38" s="435"/>
      <c r="N38" s="435"/>
      <c r="O38" s="435"/>
      <c r="P38" s="435"/>
      <c r="Q38" s="435"/>
      <c r="R38" s="435"/>
      <c r="S38" s="436"/>
    </row>
    <row r="39" spans="1:19" ht="24.75" hidden="1" customHeight="1" outlineLevel="1">
      <c r="A39" s="272"/>
      <c r="B39" s="273"/>
      <c r="C39" s="273"/>
      <c r="D39" s="274"/>
      <c r="E39" s="433" t="s">
        <v>257</v>
      </c>
      <c r="F39" s="434"/>
      <c r="G39" s="434"/>
      <c r="H39" s="434"/>
      <c r="I39" s="437"/>
      <c r="J39" s="437"/>
      <c r="K39" s="437"/>
      <c r="L39" s="437"/>
      <c r="M39" s="437"/>
      <c r="N39" s="63" t="s">
        <v>28</v>
      </c>
      <c r="O39" s="430"/>
      <c r="P39" s="430"/>
      <c r="Q39" s="430"/>
      <c r="R39" s="430"/>
      <c r="S39" s="438"/>
    </row>
    <row r="40" spans="1:19" ht="24.75" hidden="1" customHeight="1" outlineLevel="1">
      <c r="A40" s="272"/>
      <c r="B40" s="273"/>
      <c r="C40" s="273"/>
      <c r="D40" s="274"/>
      <c r="E40" s="445" t="s">
        <v>258</v>
      </c>
      <c r="F40" s="446"/>
      <c r="G40" s="21"/>
      <c r="H40" s="224" t="s">
        <v>2</v>
      </c>
      <c r="I40" s="64"/>
      <c r="J40" s="224" t="s">
        <v>3</v>
      </c>
      <c r="K40" s="64"/>
      <c r="L40" s="224" t="s">
        <v>4</v>
      </c>
      <c r="M40" s="65" t="s">
        <v>245</v>
      </c>
      <c r="N40" s="22"/>
      <c r="O40" s="23" t="s">
        <v>2</v>
      </c>
      <c r="P40" s="24"/>
      <c r="Q40" s="224" t="s">
        <v>3</v>
      </c>
      <c r="R40" s="24"/>
      <c r="S40" s="30" t="s">
        <v>4</v>
      </c>
    </row>
    <row r="41" spans="1:19" ht="24.75" hidden="1" customHeight="1" outlineLevel="1">
      <c r="A41" s="272"/>
      <c r="B41" s="273"/>
      <c r="C41" s="273"/>
      <c r="D41" s="274"/>
      <c r="E41" s="25"/>
      <c r="F41" s="26" t="s">
        <v>259</v>
      </c>
      <c r="G41" s="22"/>
      <c r="H41" s="223" t="s">
        <v>2</v>
      </c>
      <c r="I41" s="22"/>
      <c r="J41" s="28" t="s">
        <v>260</v>
      </c>
      <c r="K41" s="23" t="s">
        <v>251</v>
      </c>
      <c r="L41" s="56"/>
      <c r="M41" s="23"/>
      <c r="N41" s="27"/>
      <c r="O41" s="27"/>
      <c r="P41" s="27"/>
      <c r="Q41" s="29"/>
      <c r="R41" s="27"/>
      <c r="S41" s="30"/>
    </row>
    <row r="42" spans="1:19" ht="33.5" hidden="1" customHeight="1" outlineLevel="1">
      <c r="A42" s="272"/>
      <c r="B42" s="273"/>
      <c r="C42" s="273"/>
      <c r="D42" s="274"/>
      <c r="E42" s="411" t="s">
        <v>261</v>
      </c>
      <c r="F42" s="412"/>
      <c r="G42" s="412"/>
      <c r="H42" s="413"/>
      <c r="I42" s="413"/>
      <c r="J42" s="413"/>
      <c r="K42" s="110" t="s">
        <v>262</v>
      </c>
      <c r="L42" s="414" t="s">
        <v>332</v>
      </c>
      <c r="M42" s="414"/>
      <c r="N42" s="111"/>
      <c r="O42" s="231" t="s">
        <v>263</v>
      </c>
      <c r="P42" s="415"/>
      <c r="Q42" s="415"/>
      <c r="R42" s="415"/>
      <c r="S42" s="118" t="s">
        <v>264</v>
      </c>
    </row>
    <row r="43" spans="1:19" ht="24.75" hidden="1" customHeight="1" outlineLevel="1">
      <c r="A43" s="272"/>
      <c r="B43" s="273"/>
      <c r="C43" s="273"/>
      <c r="D43" s="274"/>
      <c r="E43" s="411" t="s">
        <v>319</v>
      </c>
      <c r="F43" s="439"/>
      <c r="G43" s="439"/>
      <c r="H43" s="439"/>
      <c r="I43" s="232"/>
      <c r="J43" s="232"/>
      <c r="K43" s="233" t="s">
        <v>320</v>
      </c>
      <c r="L43" s="234"/>
      <c r="M43" s="234"/>
      <c r="N43" s="28"/>
      <c r="O43" s="235"/>
      <c r="P43" s="236"/>
      <c r="Q43" s="236"/>
      <c r="R43" s="236"/>
      <c r="S43" s="237"/>
    </row>
    <row r="44" spans="1:19" ht="24.75" hidden="1" customHeight="1" outlineLevel="1">
      <c r="A44" s="272"/>
      <c r="B44" s="273"/>
      <c r="C44" s="273"/>
      <c r="D44" s="274"/>
      <c r="E44" s="86" t="s">
        <v>265</v>
      </c>
      <c r="F44" s="87"/>
      <c r="G44" s="88"/>
      <c r="H44" s="89" t="s">
        <v>266</v>
      </c>
      <c r="I44" s="90"/>
      <c r="J44" s="91"/>
      <c r="K44" s="90" t="s">
        <v>267</v>
      </c>
      <c r="L44" s="89"/>
      <c r="M44" s="94"/>
      <c r="N44" s="93"/>
      <c r="O44" s="94" t="s">
        <v>2</v>
      </c>
      <c r="P44" s="93"/>
      <c r="Q44" s="94" t="s">
        <v>268</v>
      </c>
      <c r="R44" s="94"/>
      <c r="S44" s="97"/>
    </row>
    <row r="45" spans="1:19" ht="24.75" hidden="1" customHeight="1" outlineLevel="1">
      <c r="A45" s="272"/>
      <c r="B45" s="273"/>
      <c r="C45" s="273"/>
      <c r="D45" s="274"/>
      <c r="E45" s="86"/>
      <c r="F45" s="87"/>
      <c r="G45" s="89"/>
      <c r="H45" s="89"/>
      <c r="I45" s="90"/>
      <c r="J45" s="88"/>
      <c r="K45" s="89" t="s">
        <v>269</v>
      </c>
      <c r="L45" s="92"/>
      <c r="M45" s="89"/>
      <c r="N45" s="93"/>
      <c r="O45" s="94" t="s">
        <v>2</v>
      </c>
      <c r="P45" s="93"/>
      <c r="Q45" s="94" t="s">
        <v>268</v>
      </c>
      <c r="R45" s="94"/>
      <c r="S45" s="97"/>
    </row>
    <row r="46" spans="1:19" ht="24.75" hidden="1" customHeight="1" outlineLevel="1">
      <c r="A46" s="272"/>
      <c r="B46" s="273"/>
      <c r="C46" s="273"/>
      <c r="D46" s="274"/>
      <c r="E46" s="416" t="s">
        <v>321</v>
      </c>
      <c r="F46" s="417"/>
      <c r="G46" s="417"/>
      <c r="H46" s="417"/>
      <c r="I46" s="417"/>
      <c r="J46" s="417"/>
      <c r="K46" s="417"/>
      <c r="L46" s="417"/>
      <c r="M46" s="417"/>
      <c r="N46" s="417"/>
      <c r="O46" s="417"/>
      <c r="P46" s="417"/>
      <c r="Q46" s="417"/>
      <c r="R46" s="417"/>
      <c r="S46" s="418"/>
    </row>
    <row r="47" spans="1:19" ht="24.75" hidden="1" customHeight="1" outlineLevel="1" thickBot="1">
      <c r="A47" s="441"/>
      <c r="B47" s="442"/>
      <c r="C47" s="442"/>
      <c r="D47" s="443"/>
      <c r="E47" s="419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1"/>
    </row>
    <row r="48" spans="1:19" ht="24.75" customHeight="1" collapsed="1" thickBot="1">
      <c r="A48" s="440" t="s">
        <v>272</v>
      </c>
      <c r="B48" s="440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40"/>
      <c r="Q48" s="440"/>
      <c r="R48" s="440"/>
      <c r="S48" s="440"/>
    </row>
    <row r="49" spans="1:19" ht="24.75" hidden="1" customHeight="1" outlineLevel="1">
      <c r="A49" s="336" t="s">
        <v>273</v>
      </c>
      <c r="B49" s="337"/>
      <c r="C49" s="337"/>
      <c r="D49" s="338"/>
      <c r="E49" s="109" t="s">
        <v>247</v>
      </c>
      <c r="F49" s="62"/>
      <c r="G49" s="62"/>
      <c r="H49" s="108" t="s">
        <v>248</v>
      </c>
      <c r="I49" s="107"/>
      <c r="J49" s="62"/>
      <c r="K49" s="108" t="s">
        <v>249</v>
      </c>
      <c r="L49" s="62"/>
      <c r="M49" s="62"/>
      <c r="N49" s="95"/>
      <c r="O49" s="84" t="s">
        <v>250</v>
      </c>
      <c r="P49" s="444"/>
      <c r="Q49" s="444"/>
      <c r="R49" s="444"/>
      <c r="S49" s="85" t="s">
        <v>251</v>
      </c>
    </row>
    <row r="50" spans="1:19" ht="24.75" hidden="1" customHeight="1" outlineLevel="1">
      <c r="A50" s="272"/>
      <c r="B50" s="273"/>
      <c r="C50" s="273"/>
      <c r="D50" s="274"/>
      <c r="E50" s="433" t="s">
        <v>252</v>
      </c>
      <c r="F50" s="434"/>
      <c r="G50" s="430"/>
      <c r="H50" s="430"/>
      <c r="I50" s="430"/>
      <c r="J50" s="430"/>
      <c r="K50" s="430"/>
      <c r="L50" s="430"/>
      <c r="M50" s="430"/>
      <c r="N50" s="430"/>
      <c r="O50" s="431" t="s">
        <v>253</v>
      </c>
      <c r="P50" s="431"/>
      <c r="Q50" s="431"/>
      <c r="R50" s="431"/>
      <c r="S50" s="432"/>
    </row>
    <row r="51" spans="1:19" ht="24.75" hidden="1" customHeight="1" outlineLevel="1">
      <c r="A51" s="272"/>
      <c r="B51" s="273"/>
      <c r="C51" s="273"/>
      <c r="D51" s="274"/>
      <c r="E51" s="433" t="s">
        <v>254</v>
      </c>
      <c r="F51" s="434"/>
      <c r="G51" s="430"/>
      <c r="H51" s="430"/>
      <c r="I51" s="430"/>
      <c r="J51" s="430"/>
      <c r="K51" s="430"/>
      <c r="L51" s="430"/>
      <c r="M51" s="430"/>
      <c r="N51" s="430"/>
      <c r="O51" s="431" t="s">
        <v>255</v>
      </c>
      <c r="P51" s="431"/>
      <c r="Q51" s="431"/>
      <c r="R51" s="431"/>
      <c r="S51" s="432"/>
    </row>
    <row r="52" spans="1:19" ht="24.75" hidden="1" customHeight="1" outlineLevel="1">
      <c r="A52" s="272"/>
      <c r="B52" s="273"/>
      <c r="C52" s="273"/>
      <c r="D52" s="274"/>
      <c r="E52" s="433" t="s">
        <v>256</v>
      </c>
      <c r="F52" s="434"/>
      <c r="G52" s="435"/>
      <c r="H52" s="435"/>
      <c r="I52" s="435"/>
      <c r="J52" s="435"/>
      <c r="K52" s="435"/>
      <c r="L52" s="435"/>
      <c r="M52" s="435"/>
      <c r="N52" s="435"/>
      <c r="O52" s="435"/>
      <c r="P52" s="435"/>
      <c r="Q52" s="435"/>
      <c r="R52" s="435"/>
      <c r="S52" s="436"/>
    </row>
    <row r="53" spans="1:19" ht="24.75" hidden="1" customHeight="1" outlineLevel="1">
      <c r="A53" s="272"/>
      <c r="B53" s="273"/>
      <c r="C53" s="273"/>
      <c r="D53" s="274"/>
      <c r="E53" s="433" t="s">
        <v>257</v>
      </c>
      <c r="F53" s="434"/>
      <c r="G53" s="434"/>
      <c r="H53" s="434"/>
      <c r="I53" s="437"/>
      <c r="J53" s="437"/>
      <c r="K53" s="437"/>
      <c r="L53" s="437"/>
      <c r="M53" s="437"/>
      <c r="N53" s="63" t="s">
        <v>28</v>
      </c>
      <c r="O53" s="430"/>
      <c r="P53" s="430"/>
      <c r="Q53" s="430"/>
      <c r="R53" s="430"/>
      <c r="S53" s="438"/>
    </row>
    <row r="54" spans="1:19" ht="24.75" hidden="1" customHeight="1" outlineLevel="1">
      <c r="A54" s="272"/>
      <c r="B54" s="273"/>
      <c r="C54" s="273"/>
      <c r="D54" s="274"/>
      <c r="E54" s="445" t="s">
        <v>258</v>
      </c>
      <c r="F54" s="446"/>
      <c r="G54" s="21"/>
      <c r="H54" s="224" t="s">
        <v>2</v>
      </c>
      <c r="I54" s="64"/>
      <c r="J54" s="224" t="s">
        <v>3</v>
      </c>
      <c r="K54" s="64"/>
      <c r="L54" s="224" t="s">
        <v>4</v>
      </c>
      <c r="M54" s="65" t="s">
        <v>245</v>
      </c>
      <c r="N54" s="22"/>
      <c r="O54" s="23" t="s">
        <v>2</v>
      </c>
      <c r="P54" s="24"/>
      <c r="Q54" s="224" t="s">
        <v>3</v>
      </c>
      <c r="R54" s="24"/>
      <c r="S54" s="30" t="s">
        <v>4</v>
      </c>
    </row>
    <row r="55" spans="1:19" ht="24.75" hidden="1" customHeight="1" outlineLevel="1">
      <c r="A55" s="272"/>
      <c r="B55" s="273"/>
      <c r="C55" s="273"/>
      <c r="D55" s="274"/>
      <c r="E55" s="25"/>
      <c r="F55" s="26" t="s">
        <v>259</v>
      </c>
      <c r="G55" s="22"/>
      <c r="H55" s="223" t="s">
        <v>2</v>
      </c>
      <c r="I55" s="22"/>
      <c r="J55" s="28" t="s">
        <v>260</v>
      </c>
      <c r="K55" s="23" t="s">
        <v>251</v>
      </c>
      <c r="L55" s="56"/>
      <c r="M55" s="23"/>
      <c r="N55" s="27"/>
      <c r="O55" s="27"/>
      <c r="P55" s="27"/>
      <c r="Q55" s="29"/>
      <c r="R55" s="27"/>
      <c r="S55" s="30"/>
    </row>
    <row r="56" spans="1:19" ht="33" hidden="1" customHeight="1" outlineLevel="1">
      <c r="A56" s="272"/>
      <c r="B56" s="273"/>
      <c r="C56" s="273"/>
      <c r="D56" s="274"/>
      <c r="E56" s="411" t="s">
        <v>261</v>
      </c>
      <c r="F56" s="412"/>
      <c r="G56" s="412"/>
      <c r="H56" s="413"/>
      <c r="I56" s="413"/>
      <c r="J56" s="413"/>
      <c r="K56" s="110" t="s">
        <v>262</v>
      </c>
      <c r="L56" s="414" t="s">
        <v>332</v>
      </c>
      <c r="M56" s="414"/>
      <c r="N56" s="111"/>
      <c r="O56" s="231" t="s">
        <v>263</v>
      </c>
      <c r="P56" s="415"/>
      <c r="Q56" s="415"/>
      <c r="R56" s="415"/>
      <c r="S56" s="118" t="s">
        <v>264</v>
      </c>
    </row>
    <row r="57" spans="1:19" ht="24.75" hidden="1" customHeight="1" outlineLevel="1">
      <c r="A57" s="272"/>
      <c r="B57" s="273"/>
      <c r="C57" s="273"/>
      <c r="D57" s="274"/>
      <c r="E57" s="411" t="s">
        <v>319</v>
      </c>
      <c r="F57" s="439"/>
      <c r="G57" s="439"/>
      <c r="H57" s="439"/>
      <c r="I57" s="232"/>
      <c r="J57" s="232"/>
      <c r="K57" s="233" t="s">
        <v>320</v>
      </c>
      <c r="L57" s="234"/>
      <c r="M57" s="234"/>
      <c r="N57" s="28"/>
      <c r="O57" s="235"/>
      <c r="P57" s="236"/>
      <c r="Q57" s="236"/>
      <c r="R57" s="236"/>
      <c r="S57" s="237"/>
    </row>
    <row r="58" spans="1:19" ht="24.75" hidden="1" customHeight="1" outlineLevel="1">
      <c r="A58" s="272"/>
      <c r="B58" s="273"/>
      <c r="C58" s="273"/>
      <c r="D58" s="274"/>
      <c r="E58" s="86" t="s">
        <v>265</v>
      </c>
      <c r="F58" s="87"/>
      <c r="G58" s="88"/>
      <c r="H58" s="89" t="s">
        <v>266</v>
      </c>
      <c r="I58" s="90"/>
      <c r="J58" s="91"/>
      <c r="K58" s="90" t="s">
        <v>267</v>
      </c>
      <c r="L58" s="89"/>
      <c r="M58" s="94"/>
      <c r="N58" s="93"/>
      <c r="O58" s="94" t="s">
        <v>2</v>
      </c>
      <c r="P58" s="93"/>
      <c r="Q58" s="94" t="s">
        <v>268</v>
      </c>
      <c r="R58" s="94"/>
      <c r="S58" s="97"/>
    </row>
    <row r="59" spans="1:19" ht="24.75" hidden="1" customHeight="1" outlineLevel="1">
      <c r="A59" s="272"/>
      <c r="B59" s="273"/>
      <c r="C59" s="273"/>
      <c r="D59" s="274"/>
      <c r="E59" s="86"/>
      <c r="F59" s="87"/>
      <c r="G59" s="89"/>
      <c r="H59" s="89"/>
      <c r="I59" s="90"/>
      <c r="J59" s="88"/>
      <c r="K59" s="89" t="s">
        <v>269</v>
      </c>
      <c r="L59" s="92"/>
      <c r="M59" s="89"/>
      <c r="N59" s="93"/>
      <c r="O59" s="94" t="s">
        <v>2</v>
      </c>
      <c r="P59" s="93"/>
      <c r="Q59" s="94" t="s">
        <v>268</v>
      </c>
      <c r="R59" s="94"/>
      <c r="S59" s="97"/>
    </row>
    <row r="60" spans="1:19" ht="24.75" hidden="1" customHeight="1" outlineLevel="1">
      <c r="A60" s="272"/>
      <c r="B60" s="273"/>
      <c r="C60" s="273"/>
      <c r="D60" s="274"/>
      <c r="E60" s="416" t="s">
        <v>321</v>
      </c>
      <c r="F60" s="417"/>
      <c r="G60" s="417"/>
      <c r="H60" s="417"/>
      <c r="I60" s="417"/>
      <c r="J60" s="417"/>
      <c r="K60" s="417"/>
      <c r="L60" s="417"/>
      <c r="M60" s="417"/>
      <c r="N60" s="417"/>
      <c r="O60" s="417"/>
      <c r="P60" s="417"/>
      <c r="Q60" s="417"/>
      <c r="R60" s="417"/>
      <c r="S60" s="418"/>
    </row>
    <row r="61" spans="1:19" ht="24.75" hidden="1" customHeight="1" outlineLevel="1" thickBot="1">
      <c r="A61" s="441"/>
      <c r="B61" s="442"/>
      <c r="C61" s="442"/>
      <c r="D61" s="443"/>
      <c r="E61" s="419"/>
      <c r="F61" s="420"/>
      <c r="G61" s="420"/>
      <c r="H61" s="420"/>
      <c r="I61" s="420"/>
      <c r="J61" s="420"/>
      <c r="K61" s="420"/>
      <c r="L61" s="420"/>
      <c r="M61" s="420"/>
      <c r="N61" s="420"/>
      <c r="O61" s="420"/>
      <c r="P61" s="420"/>
      <c r="Q61" s="420"/>
      <c r="R61" s="420"/>
      <c r="S61" s="421"/>
    </row>
    <row r="62" spans="1:19" ht="24.75" customHeight="1" collapsed="1" thickBot="1">
      <c r="A62" s="440" t="s">
        <v>274</v>
      </c>
      <c r="B62" s="440"/>
      <c r="C62" s="440"/>
      <c r="D62" s="440"/>
      <c r="E62" s="440"/>
      <c r="F62" s="440"/>
      <c r="G62" s="440"/>
      <c r="H62" s="440"/>
      <c r="I62" s="440"/>
      <c r="J62" s="440"/>
      <c r="K62" s="440"/>
      <c r="L62" s="440"/>
      <c r="M62" s="440"/>
      <c r="N62" s="440"/>
      <c r="O62" s="440"/>
      <c r="P62" s="440"/>
      <c r="Q62" s="440"/>
      <c r="R62" s="440"/>
      <c r="S62" s="440"/>
    </row>
    <row r="63" spans="1:19" ht="24.75" hidden="1" customHeight="1" outlineLevel="1">
      <c r="A63" s="336" t="s">
        <v>275</v>
      </c>
      <c r="B63" s="337"/>
      <c r="C63" s="337"/>
      <c r="D63" s="338"/>
      <c r="E63" s="109" t="s">
        <v>247</v>
      </c>
      <c r="F63" s="62"/>
      <c r="G63" s="62"/>
      <c r="H63" s="108" t="s">
        <v>248</v>
      </c>
      <c r="I63" s="107"/>
      <c r="J63" s="62"/>
      <c r="K63" s="108" t="s">
        <v>249</v>
      </c>
      <c r="L63" s="62"/>
      <c r="M63" s="62"/>
      <c r="N63" s="95"/>
      <c r="O63" s="84" t="s">
        <v>250</v>
      </c>
      <c r="P63" s="444"/>
      <c r="Q63" s="444"/>
      <c r="R63" s="444"/>
      <c r="S63" s="85" t="s">
        <v>251</v>
      </c>
    </row>
    <row r="64" spans="1:19" ht="24.75" hidden="1" customHeight="1" outlineLevel="1">
      <c r="A64" s="272"/>
      <c r="B64" s="273"/>
      <c r="C64" s="273"/>
      <c r="D64" s="274"/>
      <c r="E64" s="433" t="s">
        <v>252</v>
      </c>
      <c r="F64" s="434"/>
      <c r="G64" s="430"/>
      <c r="H64" s="430"/>
      <c r="I64" s="430"/>
      <c r="J64" s="430"/>
      <c r="K64" s="430"/>
      <c r="L64" s="430"/>
      <c r="M64" s="430"/>
      <c r="N64" s="430"/>
      <c r="O64" s="431" t="s">
        <v>253</v>
      </c>
      <c r="P64" s="431"/>
      <c r="Q64" s="431"/>
      <c r="R64" s="431"/>
      <c r="S64" s="432"/>
    </row>
    <row r="65" spans="1:19" ht="24.75" hidden="1" customHeight="1" outlineLevel="1">
      <c r="A65" s="272"/>
      <c r="B65" s="273"/>
      <c r="C65" s="273"/>
      <c r="D65" s="274"/>
      <c r="E65" s="433" t="s">
        <v>254</v>
      </c>
      <c r="F65" s="434"/>
      <c r="G65" s="430"/>
      <c r="H65" s="430"/>
      <c r="I65" s="430"/>
      <c r="J65" s="430"/>
      <c r="K65" s="430"/>
      <c r="L65" s="430"/>
      <c r="M65" s="430"/>
      <c r="N65" s="430"/>
      <c r="O65" s="431" t="s">
        <v>255</v>
      </c>
      <c r="P65" s="431"/>
      <c r="Q65" s="431"/>
      <c r="R65" s="431"/>
      <c r="S65" s="432"/>
    </row>
    <row r="66" spans="1:19" ht="24.75" hidden="1" customHeight="1" outlineLevel="1">
      <c r="A66" s="272"/>
      <c r="B66" s="273"/>
      <c r="C66" s="273"/>
      <c r="D66" s="274"/>
      <c r="E66" s="433" t="s">
        <v>256</v>
      </c>
      <c r="F66" s="434"/>
      <c r="G66" s="435"/>
      <c r="H66" s="435"/>
      <c r="I66" s="435"/>
      <c r="J66" s="435"/>
      <c r="K66" s="435"/>
      <c r="L66" s="435"/>
      <c r="M66" s="435"/>
      <c r="N66" s="435"/>
      <c r="O66" s="435"/>
      <c r="P66" s="435"/>
      <c r="Q66" s="435"/>
      <c r="R66" s="435"/>
      <c r="S66" s="436"/>
    </row>
    <row r="67" spans="1:19" ht="24.75" hidden="1" customHeight="1" outlineLevel="1">
      <c r="A67" s="272"/>
      <c r="B67" s="273"/>
      <c r="C67" s="273"/>
      <c r="D67" s="274"/>
      <c r="E67" s="433" t="s">
        <v>257</v>
      </c>
      <c r="F67" s="434"/>
      <c r="G67" s="434"/>
      <c r="H67" s="434"/>
      <c r="I67" s="437"/>
      <c r="J67" s="437"/>
      <c r="K67" s="437"/>
      <c r="L67" s="437"/>
      <c r="M67" s="437"/>
      <c r="N67" s="63" t="s">
        <v>28</v>
      </c>
      <c r="O67" s="430"/>
      <c r="P67" s="430"/>
      <c r="Q67" s="430"/>
      <c r="R67" s="430"/>
      <c r="S67" s="438"/>
    </row>
    <row r="68" spans="1:19" ht="24.75" hidden="1" customHeight="1" outlineLevel="1">
      <c r="A68" s="272"/>
      <c r="B68" s="273"/>
      <c r="C68" s="273"/>
      <c r="D68" s="274"/>
      <c r="E68" s="445" t="s">
        <v>258</v>
      </c>
      <c r="F68" s="446"/>
      <c r="G68" s="21"/>
      <c r="H68" s="224" t="s">
        <v>2</v>
      </c>
      <c r="I68" s="64"/>
      <c r="J68" s="224" t="s">
        <v>3</v>
      </c>
      <c r="K68" s="64"/>
      <c r="L68" s="224" t="s">
        <v>4</v>
      </c>
      <c r="M68" s="65" t="s">
        <v>245</v>
      </c>
      <c r="N68" s="22"/>
      <c r="O68" s="23" t="s">
        <v>2</v>
      </c>
      <c r="P68" s="24"/>
      <c r="Q68" s="224" t="s">
        <v>3</v>
      </c>
      <c r="R68" s="24"/>
      <c r="S68" s="30" t="s">
        <v>4</v>
      </c>
    </row>
    <row r="69" spans="1:19" ht="24.75" hidden="1" customHeight="1" outlineLevel="1">
      <c r="A69" s="272"/>
      <c r="B69" s="273"/>
      <c r="C69" s="273"/>
      <c r="D69" s="274"/>
      <c r="E69" s="25"/>
      <c r="F69" s="26" t="s">
        <v>259</v>
      </c>
      <c r="G69" s="22"/>
      <c r="H69" s="223" t="s">
        <v>2</v>
      </c>
      <c r="I69" s="22"/>
      <c r="J69" s="28" t="s">
        <v>260</v>
      </c>
      <c r="K69" s="23" t="s">
        <v>251</v>
      </c>
      <c r="L69" s="56"/>
      <c r="M69" s="23"/>
      <c r="N69" s="27"/>
      <c r="O69" s="27"/>
      <c r="P69" s="27"/>
      <c r="Q69" s="29"/>
      <c r="R69" s="27"/>
      <c r="S69" s="30"/>
    </row>
    <row r="70" spans="1:19" ht="32" hidden="1" customHeight="1" outlineLevel="1">
      <c r="A70" s="272"/>
      <c r="B70" s="273"/>
      <c r="C70" s="273"/>
      <c r="D70" s="274"/>
      <c r="E70" s="411" t="s">
        <v>261</v>
      </c>
      <c r="F70" s="412"/>
      <c r="G70" s="412"/>
      <c r="H70" s="413"/>
      <c r="I70" s="413"/>
      <c r="J70" s="413"/>
      <c r="K70" s="110" t="s">
        <v>262</v>
      </c>
      <c r="L70" s="414" t="s">
        <v>332</v>
      </c>
      <c r="M70" s="414"/>
      <c r="N70" s="111"/>
      <c r="O70" s="231" t="s">
        <v>263</v>
      </c>
      <c r="P70" s="415"/>
      <c r="Q70" s="415"/>
      <c r="R70" s="415"/>
      <c r="S70" s="118" t="s">
        <v>264</v>
      </c>
    </row>
    <row r="71" spans="1:19" ht="24.75" hidden="1" customHeight="1" outlineLevel="1">
      <c r="A71" s="272"/>
      <c r="B71" s="273"/>
      <c r="C71" s="273"/>
      <c r="D71" s="274"/>
      <c r="E71" s="411" t="s">
        <v>319</v>
      </c>
      <c r="F71" s="439"/>
      <c r="G71" s="439"/>
      <c r="H71" s="439"/>
      <c r="I71" s="232"/>
      <c r="J71" s="232"/>
      <c r="K71" s="233" t="s">
        <v>320</v>
      </c>
      <c r="L71" s="234"/>
      <c r="M71" s="234"/>
      <c r="N71" s="28"/>
      <c r="O71" s="235"/>
      <c r="P71" s="236"/>
      <c r="Q71" s="236"/>
      <c r="R71" s="236"/>
      <c r="S71" s="237"/>
    </row>
    <row r="72" spans="1:19" ht="24.75" hidden="1" customHeight="1" outlineLevel="1">
      <c r="A72" s="272"/>
      <c r="B72" s="273"/>
      <c r="C72" s="273"/>
      <c r="D72" s="274"/>
      <c r="E72" s="86" t="s">
        <v>265</v>
      </c>
      <c r="F72" s="87"/>
      <c r="G72" s="88"/>
      <c r="H72" s="89" t="s">
        <v>266</v>
      </c>
      <c r="I72" s="90"/>
      <c r="J72" s="91"/>
      <c r="K72" s="90" t="s">
        <v>267</v>
      </c>
      <c r="L72" s="89"/>
      <c r="M72" s="94"/>
      <c r="N72" s="93"/>
      <c r="O72" s="94" t="s">
        <v>2</v>
      </c>
      <c r="P72" s="93"/>
      <c r="Q72" s="94" t="s">
        <v>268</v>
      </c>
      <c r="R72" s="94"/>
      <c r="S72" s="97"/>
    </row>
    <row r="73" spans="1:19" ht="24.75" hidden="1" customHeight="1" outlineLevel="1">
      <c r="A73" s="272"/>
      <c r="B73" s="273"/>
      <c r="C73" s="273"/>
      <c r="D73" s="274"/>
      <c r="E73" s="86"/>
      <c r="F73" s="87"/>
      <c r="G73" s="89"/>
      <c r="H73" s="89"/>
      <c r="I73" s="90"/>
      <c r="J73" s="88"/>
      <c r="K73" s="89" t="s">
        <v>269</v>
      </c>
      <c r="L73" s="92"/>
      <c r="M73" s="89"/>
      <c r="N73" s="93"/>
      <c r="O73" s="94" t="s">
        <v>2</v>
      </c>
      <c r="P73" s="93"/>
      <c r="Q73" s="94" t="s">
        <v>268</v>
      </c>
      <c r="R73" s="94"/>
      <c r="S73" s="97"/>
    </row>
    <row r="74" spans="1:19" ht="24.75" hidden="1" customHeight="1" outlineLevel="1">
      <c r="A74" s="272"/>
      <c r="B74" s="273"/>
      <c r="C74" s="273"/>
      <c r="D74" s="274"/>
      <c r="E74" s="416" t="s">
        <v>321</v>
      </c>
      <c r="F74" s="417"/>
      <c r="G74" s="417"/>
      <c r="H74" s="417"/>
      <c r="I74" s="417"/>
      <c r="J74" s="417"/>
      <c r="K74" s="417"/>
      <c r="L74" s="417"/>
      <c r="M74" s="417"/>
      <c r="N74" s="417"/>
      <c r="O74" s="417"/>
      <c r="P74" s="417"/>
      <c r="Q74" s="417"/>
      <c r="R74" s="417"/>
      <c r="S74" s="418"/>
    </row>
    <row r="75" spans="1:19" ht="24.75" hidden="1" customHeight="1" outlineLevel="1" thickBot="1">
      <c r="A75" s="441"/>
      <c r="B75" s="442"/>
      <c r="C75" s="442"/>
      <c r="D75" s="443"/>
      <c r="E75" s="419"/>
      <c r="F75" s="420"/>
      <c r="G75" s="420"/>
      <c r="H75" s="420"/>
      <c r="I75" s="420"/>
      <c r="J75" s="420"/>
      <c r="K75" s="420"/>
      <c r="L75" s="420"/>
      <c r="M75" s="420"/>
      <c r="N75" s="420"/>
      <c r="O75" s="420"/>
      <c r="P75" s="420"/>
      <c r="Q75" s="420"/>
      <c r="R75" s="420"/>
      <c r="S75" s="421"/>
    </row>
    <row r="76" spans="1:19" ht="24.75" customHeight="1" collapsed="1" thickBot="1">
      <c r="A76" s="440" t="s">
        <v>276</v>
      </c>
      <c r="B76" s="440"/>
      <c r="C76" s="440"/>
      <c r="D76" s="440"/>
      <c r="E76" s="440"/>
      <c r="F76" s="440"/>
      <c r="G76" s="440"/>
      <c r="H76" s="440"/>
      <c r="I76" s="440"/>
      <c r="J76" s="440"/>
      <c r="K76" s="440"/>
      <c r="L76" s="440"/>
      <c r="M76" s="440"/>
      <c r="N76" s="440"/>
      <c r="O76" s="440"/>
      <c r="P76" s="440"/>
      <c r="Q76" s="440"/>
      <c r="R76" s="440"/>
      <c r="S76" s="440"/>
    </row>
    <row r="77" spans="1:19" ht="24.5" hidden="1" customHeight="1" outlineLevel="1">
      <c r="A77" s="336" t="s">
        <v>277</v>
      </c>
      <c r="B77" s="337"/>
      <c r="C77" s="337"/>
      <c r="D77" s="338"/>
      <c r="E77" s="109" t="s">
        <v>247</v>
      </c>
      <c r="F77" s="62"/>
      <c r="G77" s="62"/>
      <c r="H77" s="108" t="s">
        <v>248</v>
      </c>
      <c r="I77" s="107"/>
      <c r="J77" s="62"/>
      <c r="K77" s="108" t="s">
        <v>249</v>
      </c>
      <c r="L77" s="62"/>
      <c r="M77" s="62"/>
      <c r="N77" s="95"/>
      <c r="O77" s="84" t="s">
        <v>250</v>
      </c>
      <c r="P77" s="444"/>
      <c r="Q77" s="444"/>
      <c r="R77" s="444"/>
      <c r="S77" s="85" t="s">
        <v>251</v>
      </c>
    </row>
    <row r="78" spans="1:19" ht="24.75" hidden="1" customHeight="1" outlineLevel="1">
      <c r="A78" s="272"/>
      <c r="B78" s="273"/>
      <c r="C78" s="273"/>
      <c r="D78" s="274"/>
      <c r="E78" s="433" t="s">
        <v>252</v>
      </c>
      <c r="F78" s="434"/>
      <c r="G78" s="430"/>
      <c r="H78" s="430"/>
      <c r="I78" s="430"/>
      <c r="J78" s="430"/>
      <c r="K78" s="430"/>
      <c r="L78" s="430"/>
      <c r="M78" s="430"/>
      <c r="N78" s="430"/>
      <c r="O78" s="431" t="s">
        <v>253</v>
      </c>
      <c r="P78" s="431"/>
      <c r="Q78" s="431"/>
      <c r="R78" s="431"/>
      <c r="S78" s="432"/>
    </row>
    <row r="79" spans="1:19" ht="24.75" hidden="1" customHeight="1" outlineLevel="1">
      <c r="A79" s="272"/>
      <c r="B79" s="273"/>
      <c r="C79" s="273"/>
      <c r="D79" s="274"/>
      <c r="E79" s="433" t="s">
        <v>254</v>
      </c>
      <c r="F79" s="434"/>
      <c r="G79" s="430"/>
      <c r="H79" s="430"/>
      <c r="I79" s="430"/>
      <c r="J79" s="430"/>
      <c r="K79" s="430"/>
      <c r="L79" s="430"/>
      <c r="M79" s="430"/>
      <c r="N79" s="430"/>
      <c r="O79" s="431" t="s">
        <v>255</v>
      </c>
      <c r="P79" s="431"/>
      <c r="Q79" s="431"/>
      <c r="R79" s="431"/>
      <c r="S79" s="432"/>
    </row>
    <row r="80" spans="1:19" ht="24.75" hidden="1" customHeight="1" outlineLevel="1">
      <c r="A80" s="272"/>
      <c r="B80" s="273"/>
      <c r="C80" s="273"/>
      <c r="D80" s="274"/>
      <c r="E80" s="433" t="s">
        <v>256</v>
      </c>
      <c r="F80" s="434"/>
      <c r="G80" s="435"/>
      <c r="H80" s="435"/>
      <c r="I80" s="435"/>
      <c r="J80" s="435"/>
      <c r="K80" s="435"/>
      <c r="L80" s="435"/>
      <c r="M80" s="435"/>
      <c r="N80" s="435"/>
      <c r="O80" s="435"/>
      <c r="P80" s="435"/>
      <c r="Q80" s="435"/>
      <c r="R80" s="435"/>
      <c r="S80" s="436"/>
    </row>
    <row r="81" spans="1:22" ht="24.75" hidden="1" customHeight="1" outlineLevel="1">
      <c r="A81" s="272"/>
      <c r="B81" s="273"/>
      <c r="C81" s="273"/>
      <c r="D81" s="274"/>
      <c r="E81" s="433" t="s">
        <v>257</v>
      </c>
      <c r="F81" s="434"/>
      <c r="G81" s="434"/>
      <c r="H81" s="434"/>
      <c r="I81" s="437"/>
      <c r="J81" s="437"/>
      <c r="K81" s="437"/>
      <c r="L81" s="437"/>
      <c r="M81" s="437"/>
      <c r="N81" s="63" t="s">
        <v>28</v>
      </c>
      <c r="O81" s="430"/>
      <c r="P81" s="430"/>
      <c r="Q81" s="430"/>
      <c r="R81" s="430"/>
      <c r="S81" s="438"/>
    </row>
    <row r="82" spans="1:22" ht="24.75" hidden="1" customHeight="1" outlineLevel="1">
      <c r="A82" s="272"/>
      <c r="B82" s="273"/>
      <c r="C82" s="273"/>
      <c r="D82" s="274"/>
      <c r="E82" s="445" t="s">
        <v>258</v>
      </c>
      <c r="F82" s="446"/>
      <c r="G82" s="21"/>
      <c r="H82" s="224" t="s">
        <v>2</v>
      </c>
      <c r="I82" s="64"/>
      <c r="J82" s="224" t="s">
        <v>3</v>
      </c>
      <c r="K82" s="64"/>
      <c r="L82" s="224" t="s">
        <v>4</v>
      </c>
      <c r="M82" s="65" t="s">
        <v>245</v>
      </c>
      <c r="N82" s="22"/>
      <c r="O82" s="23" t="s">
        <v>2</v>
      </c>
      <c r="P82" s="24"/>
      <c r="Q82" s="224" t="s">
        <v>3</v>
      </c>
      <c r="R82" s="24"/>
      <c r="S82" s="30" t="s">
        <v>4</v>
      </c>
    </row>
    <row r="83" spans="1:22" ht="24.75" hidden="1" customHeight="1" outlineLevel="1">
      <c r="A83" s="272"/>
      <c r="B83" s="273"/>
      <c r="C83" s="273"/>
      <c r="D83" s="274"/>
      <c r="E83" s="25"/>
      <c r="F83" s="26" t="s">
        <v>259</v>
      </c>
      <c r="G83" s="22"/>
      <c r="H83" s="223" t="s">
        <v>2</v>
      </c>
      <c r="I83" s="22"/>
      <c r="J83" s="28" t="s">
        <v>260</v>
      </c>
      <c r="K83" s="23" t="s">
        <v>251</v>
      </c>
      <c r="L83" s="56"/>
      <c r="M83" s="23"/>
      <c r="N83" s="27"/>
      <c r="O83" s="27"/>
      <c r="P83" s="27"/>
      <c r="Q83" s="29"/>
      <c r="R83" s="27"/>
      <c r="S83" s="30"/>
    </row>
    <row r="84" spans="1:22" ht="33.5" hidden="1" customHeight="1" outlineLevel="1">
      <c r="A84" s="272"/>
      <c r="B84" s="273"/>
      <c r="C84" s="273"/>
      <c r="D84" s="274"/>
      <c r="E84" s="411" t="s">
        <v>261</v>
      </c>
      <c r="F84" s="412"/>
      <c r="G84" s="412"/>
      <c r="H84" s="413"/>
      <c r="I84" s="413"/>
      <c r="J84" s="413"/>
      <c r="K84" s="110" t="s">
        <v>262</v>
      </c>
      <c r="L84" s="414" t="s">
        <v>332</v>
      </c>
      <c r="M84" s="414"/>
      <c r="N84" s="111"/>
      <c r="O84" s="231" t="s">
        <v>263</v>
      </c>
      <c r="P84" s="415"/>
      <c r="Q84" s="415"/>
      <c r="R84" s="415"/>
      <c r="S84" s="118" t="s">
        <v>264</v>
      </c>
    </row>
    <row r="85" spans="1:22" ht="24.75" hidden="1" customHeight="1" outlineLevel="1">
      <c r="A85" s="272"/>
      <c r="B85" s="273"/>
      <c r="C85" s="273"/>
      <c r="D85" s="274"/>
      <c r="E85" s="411" t="s">
        <v>319</v>
      </c>
      <c r="F85" s="439"/>
      <c r="G85" s="439"/>
      <c r="H85" s="439"/>
      <c r="I85" s="232"/>
      <c r="J85" s="232"/>
      <c r="K85" s="233" t="s">
        <v>320</v>
      </c>
      <c r="L85" s="234"/>
      <c r="M85" s="234"/>
      <c r="N85" s="28"/>
      <c r="O85" s="235"/>
      <c r="P85" s="236"/>
      <c r="Q85" s="236"/>
      <c r="R85" s="236"/>
      <c r="S85" s="237"/>
    </row>
    <row r="86" spans="1:22" ht="24.75" hidden="1" customHeight="1" outlineLevel="1">
      <c r="A86" s="272"/>
      <c r="B86" s="273"/>
      <c r="C86" s="273"/>
      <c r="D86" s="274"/>
      <c r="E86" s="86" t="s">
        <v>265</v>
      </c>
      <c r="F86" s="87"/>
      <c r="G86" s="88"/>
      <c r="H86" s="89" t="s">
        <v>266</v>
      </c>
      <c r="I86" s="90"/>
      <c r="J86" s="91"/>
      <c r="K86" s="90" t="s">
        <v>267</v>
      </c>
      <c r="L86" s="89"/>
      <c r="M86" s="94"/>
      <c r="N86" s="93"/>
      <c r="O86" s="94" t="s">
        <v>2</v>
      </c>
      <c r="P86" s="93"/>
      <c r="Q86" s="94" t="s">
        <v>268</v>
      </c>
      <c r="R86" s="94"/>
      <c r="S86" s="97"/>
    </row>
    <row r="87" spans="1:22" ht="24.75" hidden="1" customHeight="1" outlineLevel="1">
      <c r="A87" s="272"/>
      <c r="B87" s="273"/>
      <c r="C87" s="273"/>
      <c r="D87" s="274"/>
      <c r="E87" s="86"/>
      <c r="F87" s="87"/>
      <c r="G87" s="89"/>
      <c r="H87" s="89"/>
      <c r="I87" s="90"/>
      <c r="J87" s="88"/>
      <c r="K87" s="89" t="s">
        <v>269</v>
      </c>
      <c r="L87" s="92"/>
      <c r="M87" s="89"/>
      <c r="N87" s="93"/>
      <c r="O87" s="94" t="s">
        <v>2</v>
      </c>
      <c r="P87" s="93"/>
      <c r="Q87" s="94" t="s">
        <v>268</v>
      </c>
      <c r="R87" s="94"/>
      <c r="S87" s="97"/>
    </row>
    <row r="88" spans="1:22" ht="24.75" hidden="1" customHeight="1" outlineLevel="1">
      <c r="A88" s="272"/>
      <c r="B88" s="273"/>
      <c r="C88" s="273"/>
      <c r="D88" s="274"/>
      <c r="E88" s="416" t="s">
        <v>321</v>
      </c>
      <c r="F88" s="417"/>
      <c r="G88" s="417"/>
      <c r="H88" s="417"/>
      <c r="I88" s="417"/>
      <c r="J88" s="417"/>
      <c r="K88" s="417"/>
      <c r="L88" s="417"/>
      <c r="M88" s="417"/>
      <c r="N88" s="417"/>
      <c r="O88" s="417"/>
      <c r="P88" s="417"/>
      <c r="Q88" s="417"/>
      <c r="R88" s="417"/>
      <c r="S88" s="418"/>
    </row>
    <row r="89" spans="1:22" ht="24.75" hidden="1" customHeight="1" outlineLevel="1" thickBot="1">
      <c r="A89" s="441"/>
      <c r="B89" s="442"/>
      <c r="C89" s="442"/>
      <c r="D89" s="443"/>
      <c r="E89" s="419"/>
      <c r="F89" s="420"/>
      <c r="G89" s="420"/>
      <c r="H89" s="420"/>
      <c r="I89" s="420"/>
      <c r="J89" s="420"/>
      <c r="K89" s="420"/>
      <c r="L89" s="420"/>
      <c r="M89" s="420"/>
      <c r="N89" s="420"/>
      <c r="O89" s="420"/>
      <c r="P89" s="420"/>
      <c r="Q89" s="420"/>
      <c r="R89" s="420"/>
      <c r="S89" s="421"/>
    </row>
    <row r="90" spans="1:22" ht="24.75" customHeight="1" collapsed="1" thickTop="1" thickBot="1">
      <c r="A90" s="422" t="s">
        <v>278</v>
      </c>
      <c r="B90" s="423"/>
      <c r="C90" s="423"/>
      <c r="D90" s="424"/>
      <c r="E90" s="425"/>
      <c r="F90" s="426"/>
      <c r="G90" s="427">
        <f>P28+P42+P56+P70+P84</f>
        <v>0</v>
      </c>
      <c r="H90" s="427"/>
      <c r="I90" s="427"/>
      <c r="J90" s="31" t="s">
        <v>155</v>
      </c>
      <c r="K90" s="31"/>
      <c r="L90" s="31"/>
      <c r="M90" s="32"/>
      <c r="N90" s="222"/>
      <c r="O90" s="222"/>
      <c r="P90" s="222"/>
      <c r="Q90" s="66"/>
      <c r="R90" s="428"/>
      <c r="S90" s="429"/>
    </row>
    <row r="91" spans="1:22" s="42" customFormat="1" ht="25" customHeight="1" thickBot="1">
      <c r="A91" s="227">
        <v>2026</v>
      </c>
      <c r="B91" s="496" t="s">
        <v>279</v>
      </c>
      <c r="C91" s="496"/>
      <c r="D91" s="496"/>
      <c r="E91" s="496"/>
      <c r="F91" s="496"/>
      <c r="G91" s="496"/>
      <c r="H91" s="496"/>
      <c r="I91" s="496"/>
      <c r="J91" s="496"/>
      <c r="K91" s="496"/>
      <c r="L91" s="496"/>
      <c r="M91" s="496"/>
      <c r="N91" s="496"/>
      <c r="O91" s="496"/>
      <c r="P91" s="496"/>
      <c r="Q91" s="496"/>
      <c r="R91" s="496"/>
      <c r="S91" s="496"/>
      <c r="T91" s="41"/>
      <c r="U91" s="41"/>
      <c r="V91" s="41"/>
    </row>
    <row r="92" spans="1:22" s="42" customFormat="1" ht="25" customHeight="1">
      <c r="A92" s="228">
        <f>A91</f>
        <v>2026</v>
      </c>
      <c r="B92" s="512" t="s">
        <v>280</v>
      </c>
      <c r="C92" s="512"/>
      <c r="D92" s="513"/>
      <c r="E92" s="515" t="str">
        <f>IF(T92+1=1,"",T92+1)</f>
        <v/>
      </c>
      <c r="F92" s="516"/>
      <c r="G92" s="43" t="s">
        <v>281</v>
      </c>
      <c r="H92" s="43"/>
      <c r="I92" s="125" t="s">
        <v>282</v>
      </c>
      <c r="J92" s="44"/>
      <c r="K92" s="44"/>
      <c r="L92" s="44"/>
      <c r="M92" s="44"/>
      <c r="N92" s="44"/>
      <c r="O92" s="44"/>
      <c r="P92" s="44"/>
      <c r="Q92" s="44"/>
      <c r="R92" s="44"/>
      <c r="S92" s="45"/>
      <c r="T92" s="41">
        <f>DATEDIF('Affiliate Professor'!E29,'Affiliate Professor'!I29,"M")</f>
        <v>0</v>
      </c>
      <c r="U92" s="41"/>
      <c r="V92" s="41"/>
    </row>
    <row r="93" spans="1:22" s="42" customFormat="1" ht="25" customHeight="1">
      <c r="A93" s="506" t="s">
        <v>283</v>
      </c>
      <c r="B93" s="507"/>
      <c r="C93" s="507"/>
      <c r="D93" s="508"/>
      <c r="E93" s="67" t="s">
        <v>284</v>
      </c>
      <c r="F93" s="514" t="e">
        <f>F95</f>
        <v>#N/A</v>
      </c>
      <c r="G93" s="514">
        <v>0</v>
      </c>
      <c r="H93" s="514">
        <v>0</v>
      </c>
      <c r="I93" s="351" t="s">
        <v>285</v>
      </c>
      <c r="J93" s="351"/>
      <c r="K93" s="495" t="s">
        <v>286</v>
      </c>
      <c r="L93" s="495"/>
      <c r="M93" s="495"/>
      <c r="N93" s="495"/>
      <c r="O93" s="495"/>
      <c r="P93" s="495"/>
      <c r="Q93" s="495"/>
      <c r="R93" s="96">
        <f>'Affiliate Professor'!K36</f>
        <v>0</v>
      </c>
      <c r="S93" s="46"/>
    </row>
    <row r="94" spans="1:22" s="42" customFormat="1" ht="25" customHeight="1">
      <c r="A94" s="506"/>
      <c r="B94" s="507"/>
      <c r="C94" s="507"/>
      <c r="D94" s="508"/>
      <c r="E94" s="68" t="s">
        <v>287</v>
      </c>
      <c r="F94" s="514" t="e">
        <f>'Affiliate Professor'!Q36</f>
        <v>#N/A</v>
      </c>
      <c r="G94" s="514">
        <v>0</v>
      </c>
      <c r="H94" s="514">
        <v>0</v>
      </c>
      <c r="I94" s="126" t="s">
        <v>288</v>
      </c>
      <c r="J94" s="121"/>
      <c r="K94" s="57"/>
      <c r="L94" s="57"/>
      <c r="M94" s="57"/>
      <c r="N94" s="57"/>
      <c r="O94" s="57"/>
      <c r="P94" s="57"/>
      <c r="Q94" s="57"/>
      <c r="R94" s="47"/>
      <c r="S94" s="48"/>
    </row>
    <row r="95" spans="1:22" s="42" customFormat="1" ht="25" customHeight="1">
      <c r="A95" s="509"/>
      <c r="B95" s="510"/>
      <c r="C95" s="510"/>
      <c r="D95" s="511"/>
      <c r="E95" s="59" t="s">
        <v>289</v>
      </c>
      <c r="F95" s="505" t="e">
        <f>F94*E92</f>
        <v>#N/A</v>
      </c>
      <c r="G95" s="505"/>
      <c r="H95" s="505"/>
      <c r="I95" s="69" t="s">
        <v>290</v>
      </c>
      <c r="J95" s="70"/>
      <c r="K95" s="70"/>
      <c r="L95" s="70"/>
      <c r="M95" s="70"/>
      <c r="N95" s="70"/>
      <c r="O95" s="70"/>
      <c r="P95" s="70"/>
      <c r="Q95" s="70"/>
      <c r="R95" s="70"/>
      <c r="S95" s="60"/>
    </row>
    <row r="96" spans="1:22" s="42" customFormat="1" ht="24.75" customHeight="1">
      <c r="A96" s="502" t="s">
        <v>291</v>
      </c>
      <c r="B96" s="503"/>
      <c r="C96" s="503"/>
      <c r="D96" s="504"/>
      <c r="E96" s="71"/>
      <c r="F96" s="505" t="e">
        <f>F95*2.17/1000</f>
        <v>#N/A</v>
      </c>
      <c r="G96" s="505"/>
      <c r="H96" s="505"/>
      <c r="I96" s="106" t="s">
        <v>288</v>
      </c>
      <c r="J96" s="124" t="s">
        <v>334</v>
      </c>
      <c r="K96" s="119"/>
      <c r="L96" s="119"/>
      <c r="M96" s="119"/>
      <c r="N96" s="119"/>
      <c r="O96" s="119"/>
      <c r="P96" s="119"/>
      <c r="Q96" s="119"/>
      <c r="R96" s="119"/>
      <c r="S96" s="120"/>
    </row>
    <row r="97" spans="1:19" s="42" customFormat="1" ht="24.75" customHeight="1" thickBot="1">
      <c r="A97" s="497" t="s">
        <v>292</v>
      </c>
      <c r="B97" s="498"/>
      <c r="C97" s="498"/>
      <c r="D97" s="499"/>
      <c r="E97" s="49"/>
      <c r="F97" s="500" t="e">
        <f>SUM(F95:H96)</f>
        <v>#N/A</v>
      </c>
      <c r="G97" s="501"/>
      <c r="H97" s="501"/>
      <c r="I97" s="72" t="s">
        <v>288</v>
      </c>
      <c r="J97" s="73"/>
      <c r="K97" s="73"/>
      <c r="L97" s="73"/>
      <c r="M97" s="73"/>
      <c r="N97" s="73"/>
      <c r="O97" s="73"/>
      <c r="P97" s="73"/>
      <c r="Q97" s="73"/>
      <c r="R97" s="73"/>
      <c r="S97" s="74"/>
    </row>
    <row r="98" spans="1:19" s="42" customFormat="1" ht="18.75" customHeight="1">
      <c r="A98" s="229" t="s">
        <v>326</v>
      </c>
      <c r="B98" s="229"/>
      <c r="C98" s="229"/>
      <c r="D98" s="229"/>
      <c r="E98" s="229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30"/>
      <c r="R98" s="229"/>
      <c r="S98" s="225" t="str">
        <f>'Affiliate Professor'!S60</f>
        <v>研究部　2025.10</v>
      </c>
    </row>
  </sheetData>
  <sheetProtection selectLockedCells="1"/>
  <mergeCells count="155">
    <mergeCell ref="A76:S76"/>
    <mergeCell ref="A77:D89"/>
    <mergeCell ref="P77:R77"/>
    <mergeCell ref="E78:F78"/>
    <mergeCell ref="E82:F82"/>
    <mergeCell ref="E85:H85"/>
    <mergeCell ref="A48:S48"/>
    <mergeCell ref="A49:D61"/>
    <mergeCell ref="P49:R49"/>
    <mergeCell ref="E50:F50"/>
    <mergeCell ref="E52:F52"/>
    <mergeCell ref="O53:S53"/>
    <mergeCell ref="E54:F54"/>
    <mergeCell ref="G50:N50"/>
    <mergeCell ref="O50:S50"/>
    <mergeCell ref="E51:F51"/>
    <mergeCell ref="G51:N51"/>
    <mergeCell ref="O51:S51"/>
    <mergeCell ref="G52:S52"/>
    <mergeCell ref="E53:H53"/>
    <mergeCell ref="I53:M53"/>
    <mergeCell ref="E56:G56"/>
    <mergeCell ref="H56:J56"/>
    <mergeCell ref="L56:M56"/>
    <mergeCell ref="A16:D16"/>
    <mergeCell ref="K16:L16"/>
    <mergeCell ref="M16:S16"/>
    <mergeCell ref="E18:G18"/>
    <mergeCell ref="I18:K18"/>
    <mergeCell ref="K93:Q93"/>
    <mergeCell ref="B91:S91"/>
    <mergeCell ref="A97:D97"/>
    <mergeCell ref="F97:H97"/>
    <mergeCell ref="A96:D96"/>
    <mergeCell ref="F96:H96"/>
    <mergeCell ref="A93:D95"/>
    <mergeCell ref="F95:H95"/>
    <mergeCell ref="B92:D92"/>
    <mergeCell ref="F94:H94"/>
    <mergeCell ref="E92:F92"/>
    <mergeCell ref="F93:H93"/>
    <mergeCell ref="I93:J93"/>
    <mergeCell ref="A17:D17"/>
    <mergeCell ref="A18:D18"/>
    <mergeCell ref="Q18:S18"/>
    <mergeCell ref="L18:P18"/>
    <mergeCell ref="A20:S20"/>
    <mergeCell ref="E37:F37"/>
    <mergeCell ref="A1:S1"/>
    <mergeCell ref="A2:L2"/>
    <mergeCell ref="A13:D13"/>
    <mergeCell ref="E13:S13"/>
    <mergeCell ref="A14:D15"/>
    <mergeCell ref="E14:G14"/>
    <mergeCell ref="H14:S14"/>
    <mergeCell ref="E15:G15"/>
    <mergeCell ref="H15:S15"/>
    <mergeCell ref="A10:D11"/>
    <mergeCell ref="E10:I10"/>
    <mergeCell ref="J10:N10"/>
    <mergeCell ref="O10:S10"/>
    <mergeCell ref="E11:I11"/>
    <mergeCell ref="J11:N11"/>
    <mergeCell ref="O11:S11"/>
    <mergeCell ref="E12:I12"/>
    <mergeCell ref="J12:N12"/>
    <mergeCell ref="O12:S12"/>
    <mergeCell ref="A9:S9"/>
    <mergeCell ref="A3:J3"/>
    <mergeCell ref="J4:O4"/>
    <mergeCell ref="Q4:S4"/>
    <mergeCell ref="J5:S5"/>
    <mergeCell ref="A21:D33"/>
    <mergeCell ref="P21:R21"/>
    <mergeCell ref="E22:F22"/>
    <mergeCell ref="G22:N22"/>
    <mergeCell ref="O22:S22"/>
    <mergeCell ref="E23:F23"/>
    <mergeCell ref="G23:N23"/>
    <mergeCell ref="O23:S23"/>
    <mergeCell ref="E24:F24"/>
    <mergeCell ref="G24:S24"/>
    <mergeCell ref="E25:H25"/>
    <mergeCell ref="I25:M25"/>
    <mergeCell ref="O25:S25"/>
    <mergeCell ref="E26:F26"/>
    <mergeCell ref="E28:G28"/>
    <mergeCell ref="H28:J28"/>
    <mergeCell ref="L28:M28"/>
    <mergeCell ref="P28:R28"/>
    <mergeCell ref="E29:H29"/>
    <mergeCell ref="E32:S33"/>
    <mergeCell ref="A34:S34"/>
    <mergeCell ref="A35:D47"/>
    <mergeCell ref="P35:R35"/>
    <mergeCell ref="E36:F36"/>
    <mergeCell ref="G36:N36"/>
    <mergeCell ref="O36:S36"/>
    <mergeCell ref="G38:S38"/>
    <mergeCell ref="E39:H39"/>
    <mergeCell ref="I39:M39"/>
    <mergeCell ref="O39:S39"/>
    <mergeCell ref="E40:F40"/>
    <mergeCell ref="E42:G42"/>
    <mergeCell ref="H42:J42"/>
    <mergeCell ref="L42:M42"/>
    <mergeCell ref="P42:R42"/>
    <mergeCell ref="E43:H43"/>
    <mergeCell ref="E46:S47"/>
    <mergeCell ref="G37:N37"/>
    <mergeCell ref="O37:S37"/>
    <mergeCell ref="E38:F38"/>
    <mergeCell ref="P56:R56"/>
    <mergeCell ref="E57:H57"/>
    <mergeCell ref="E60:S61"/>
    <mergeCell ref="A62:S62"/>
    <mergeCell ref="A63:D75"/>
    <mergeCell ref="P63:R63"/>
    <mergeCell ref="E64:F64"/>
    <mergeCell ref="G64:N64"/>
    <mergeCell ref="O64:S64"/>
    <mergeCell ref="E65:F65"/>
    <mergeCell ref="G65:N65"/>
    <mergeCell ref="O65:S65"/>
    <mergeCell ref="E66:F66"/>
    <mergeCell ref="G66:S66"/>
    <mergeCell ref="E67:H67"/>
    <mergeCell ref="I67:M67"/>
    <mergeCell ref="E70:G70"/>
    <mergeCell ref="H70:J70"/>
    <mergeCell ref="L70:M70"/>
    <mergeCell ref="P70:R70"/>
    <mergeCell ref="E71:H71"/>
    <mergeCell ref="E74:S75"/>
    <mergeCell ref="O67:S67"/>
    <mergeCell ref="E68:F68"/>
    <mergeCell ref="G78:N78"/>
    <mergeCell ref="O78:S78"/>
    <mergeCell ref="E79:F79"/>
    <mergeCell ref="G79:N79"/>
    <mergeCell ref="O79:S79"/>
    <mergeCell ref="E80:F80"/>
    <mergeCell ref="G80:S80"/>
    <mergeCell ref="E81:H81"/>
    <mergeCell ref="I81:M81"/>
    <mergeCell ref="O81:S81"/>
    <mergeCell ref="E84:G84"/>
    <mergeCell ref="H84:J84"/>
    <mergeCell ref="L84:M84"/>
    <mergeCell ref="P84:R84"/>
    <mergeCell ref="E88:S89"/>
    <mergeCell ref="A90:D90"/>
    <mergeCell ref="E90:F90"/>
    <mergeCell ref="G90:I90"/>
    <mergeCell ref="R90:S90"/>
  </mergeCells>
  <phoneticPr fontId="4"/>
  <dataValidations disablePrompts="1" count="1">
    <dataValidation showDropDown="1" showInputMessage="1" showErrorMessage="1" sqref="E17:F17 H17:L17 I97 E97:F97 N17:P17 E16 I16 G16" xr:uid="{00000000-0002-0000-0100-000000000000}"/>
  </dataValidations>
  <printOptions horizontalCentered="1"/>
  <pageMargins left="0.31496062992125984" right="0.19685039370078741" top="0.39370078740157483" bottom="0.27559055118110237" header="0.27559055118110237" footer="0"/>
  <pageSetup paperSize="9" scale="70" orientation="portrait" horizontalDpi="300" verticalDpi="300" r:id="rId1"/>
  <headerFooter alignWithMargins="0">
    <oddHeader>&amp;L【024-08】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62" r:id="rId4" name="Check Box 190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57150</xdr:rowOff>
                  </from>
                  <to>
                    <xdr:col>5</xdr:col>
                    <xdr:colOff>19050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5" name="Check Box 336">
              <controlPr defaultSize="0" autoFill="0" autoLine="0" autoPict="0">
                <anchor moveWithCells="1">
                  <from>
                    <xdr:col>8</xdr:col>
                    <xdr:colOff>152400</xdr:colOff>
                    <xdr:row>16</xdr:row>
                    <xdr:rowOff>57150</xdr:rowOff>
                  </from>
                  <to>
                    <xdr:col>8</xdr:col>
                    <xdr:colOff>412750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6" name="Check Box 341">
              <controlPr defaultSize="0" autoFill="0" autoLine="0" autoPict="0">
                <anchor moveWithCells="1">
                  <from>
                    <xdr:col>13</xdr:col>
                    <xdr:colOff>323850</xdr:colOff>
                    <xdr:row>16</xdr:row>
                    <xdr:rowOff>69850</xdr:rowOff>
                  </from>
                  <to>
                    <xdr:col>14</xdr:col>
                    <xdr:colOff>133350</xdr:colOff>
                    <xdr:row>16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7" name="Check Box 448">
              <controlPr defaultSize="0" autoFill="0" autoLine="0" autoPict="0">
                <anchor moveWithCells="1">
                  <from>
                    <xdr:col>4</xdr:col>
                    <xdr:colOff>152400</xdr:colOff>
                    <xdr:row>15</xdr:row>
                    <xdr:rowOff>57150</xdr:rowOff>
                  </from>
                  <to>
                    <xdr:col>4</xdr:col>
                    <xdr:colOff>412750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8" name="Check Box 449">
              <controlPr defaultSize="0" autoFill="0" autoLine="0" autoPict="0">
                <anchor moveWithCells="1">
                  <from>
                    <xdr:col>6</xdr:col>
                    <xdr:colOff>152400</xdr:colOff>
                    <xdr:row>15</xdr:row>
                    <xdr:rowOff>57150</xdr:rowOff>
                  </from>
                  <to>
                    <xdr:col>6</xdr:col>
                    <xdr:colOff>412750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9" name="Check Box 496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28</xdr:row>
                    <xdr:rowOff>152400</xdr:rowOff>
                  </from>
                  <to>
                    <xdr:col>9</xdr:col>
                    <xdr:colOff>431800</xdr:colOff>
                    <xdr:row>30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10" name="Check Box 497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28</xdr:row>
                    <xdr:rowOff>152400</xdr:rowOff>
                  </from>
                  <to>
                    <xdr:col>6</xdr:col>
                    <xdr:colOff>393700</xdr:colOff>
                    <xdr:row>30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11" name="Check Box 498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30</xdr:row>
                    <xdr:rowOff>0</xdr:rowOff>
                  </from>
                  <to>
                    <xdr:col>9</xdr:col>
                    <xdr:colOff>438150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12" name="Check Box 499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20</xdr:row>
                    <xdr:rowOff>0</xdr:rowOff>
                  </from>
                  <to>
                    <xdr:col>4</xdr:col>
                    <xdr:colOff>304800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13" name="Check Box 500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20</xdr:row>
                    <xdr:rowOff>12700</xdr:rowOff>
                  </from>
                  <to>
                    <xdr:col>7</xdr:col>
                    <xdr:colOff>317500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14" name="Check Box 501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20</xdr:row>
                    <xdr:rowOff>0</xdr:rowOff>
                  </from>
                  <to>
                    <xdr:col>10</xdr:col>
                    <xdr:colOff>285750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15" name="Check Box 502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19</xdr:row>
                    <xdr:rowOff>304800</xdr:rowOff>
                  </from>
                  <to>
                    <xdr:col>14</xdr:col>
                    <xdr:colOff>69850</xdr:colOff>
                    <xdr:row>20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16" name="Check Box 507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42</xdr:row>
                    <xdr:rowOff>152400</xdr:rowOff>
                  </from>
                  <to>
                    <xdr:col>9</xdr:col>
                    <xdr:colOff>431800</xdr:colOff>
                    <xdr:row>44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17" name="Check Box 508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42</xdr:row>
                    <xdr:rowOff>152400</xdr:rowOff>
                  </from>
                  <to>
                    <xdr:col>6</xdr:col>
                    <xdr:colOff>393700</xdr:colOff>
                    <xdr:row>44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18" name="Check Box 509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44</xdr:row>
                    <xdr:rowOff>0</xdr:rowOff>
                  </from>
                  <to>
                    <xdr:col>9</xdr:col>
                    <xdr:colOff>438150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19" name="Check Box 510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34</xdr:row>
                    <xdr:rowOff>0</xdr:rowOff>
                  </from>
                  <to>
                    <xdr:col>4</xdr:col>
                    <xdr:colOff>304800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3" r:id="rId20" name="Check Box 511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34</xdr:row>
                    <xdr:rowOff>12700</xdr:rowOff>
                  </from>
                  <to>
                    <xdr:col>7</xdr:col>
                    <xdr:colOff>317500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" r:id="rId21" name="Check Box 512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34</xdr:row>
                    <xdr:rowOff>0</xdr:rowOff>
                  </from>
                  <to>
                    <xdr:col>10</xdr:col>
                    <xdr:colOff>285750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" r:id="rId22" name="Check Box 513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33</xdr:row>
                    <xdr:rowOff>304800</xdr:rowOff>
                  </from>
                  <to>
                    <xdr:col>14</xdr:col>
                    <xdr:colOff>69850</xdr:colOff>
                    <xdr:row>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" r:id="rId23" name="Check Box 515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56</xdr:row>
                    <xdr:rowOff>152400</xdr:rowOff>
                  </from>
                  <to>
                    <xdr:col>9</xdr:col>
                    <xdr:colOff>431800</xdr:colOff>
                    <xdr:row>58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r:id="rId24" name="Check Box 516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56</xdr:row>
                    <xdr:rowOff>152400</xdr:rowOff>
                  </from>
                  <to>
                    <xdr:col>6</xdr:col>
                    <xdr:colOff>393700</xdr:colOff>
                    <xdr:row>58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" r:id="rId25" name="Check Box 517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58</xdr:row>
                    <xdr:rowOff>0</xdr:rowOff>
                  </from>
                  <to>
                    <xdr:col>9</xdr:col>
                    <xdr:colOff>438150</xdr:colOff>
                    <xdr:row>58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" r:id="rId26" name="Check Box 518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48</xdr:row>
                    <xdr:rowOff>0</xdr:rowOff>
                  </from>
                  <to>
                    <xdr:col>4</xdr:col>
                    <xdr:colOff>304800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" r:id="rId27" name="Check Box 519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48</xdr:row>
                    <xdr:rowOff>12700</xdr:rowOff>
                  </from>
                  <to>
                    <xdr:col>7</xdr:col>
                    <xdr:colOff>317500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" r:id="rId28" name="Check Box 520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48</xdr:row>
                    <xdr:rowOff>0</xdr:rowOff>
                  </from>
                  <to>
                    <xdr:col>10</xdr:col>
                    <xdr:colOff>285750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29" name="Check Box 521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47</xdr:row>
                    <xdr:rowOff>304800</xdr:rowOff>
                  </from>
                  <to>
                    <xdr:col>14</xdr:col>
                    <xdr:colOff>69850</xdr:colOff>
                    <xdr:row>48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30" name="Check Box 522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70</xdr:row>
                    <xdr:rowOff>152400</xdr:rowOff>
                  </from>
                  <to>
                    <xdr:col>9</xdr:col>
                    <xdr:colOff>431800</xdr:colOff>
                    <xdr:row>72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" r:id="rId31" name="Check Box 523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70</xdr:row>
                    <xdr:rowOff>152400</xdr:rowOff>
                  </from>
                  <to>
                    <xdr:col>6</xdr:col>
                    <xdr:colOff>393700</xdr:colOff>
                    <xdr:row>72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" r:id="rId32" name="Check Box 524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72</xdr:row>
                    <xdr:rowOff>0</xdr:rowOff>
                  </from>
                  <to>
                    <xdr:col>9</xdr:col>
                    <xdr:colOff>438150</xdr:colOff>
                    <xdr:row>72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" r:id="rId33" name="Check Box 525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62</xdr:row>
                    <xdr:rowOff>0</xdr:rowOff>
                  </from>
                  <to>
                    <xdr:col>4</xdr:col>
                    <xdr:colOff>304800</xdr:colOff>
                    <xdr:row>62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r:id="rId34" name="Check Box 526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62</xdr:row>
                    <xdr:rowOff>12700</xdr:rowOff>
                  </from>
                  <to>
                    <xdr:col>7</xdr:col>
                    <xdr:colOff>317500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9" r:id="rId35" name="Check Box 527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62</xdr:row>
                    <xdr:rowOff>0</xdr:rowOff>
                  </from>
                  <to>
                    <xdr:col>10</xdr:col>
                    <xdr:colOff>285750</xdr:colOff>
                    <xdr:row>62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" r:id="rId36" name="Check Box 528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61</xdr:row>
                    <xdr:rowOff>304800</xdr:rowOff>
                  </from>
                  <to>
                    <xdr:col>14</xdr:col>
                    <xdr:colOff>69850</xdr:colOff>
                    <xdr:row>62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2" r:id="rId37" name="Check Box 530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84</xdr:row>
                    <xdr:rowOff>152400</xdr:rowOff>
                  </from>
                  <to>
                    <xdr:col>9</xdr:col>
                    <xdr:colOff>431800</xdr:colOff>
                    <xdr:row>86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3" r:id="rId38" name="Check Box 531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84</xdr:row>
                    <xdr:rowOff>152400</xdr:rowOff>
                  </from>
                  <to>
                    <xdr:col>6</xdr:col>
                    <xdr:colOff>393700</xdr:colOff>
                    <xdr:row>86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4" r:id="rId39" name="Check Box 532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86</xdr:row>
                    <xdr:rowOff>0</xdr:rowOff>
                  </from>
                  <to>
                    <xdr:col>9</xdr:col>
                    <xdr:colOff>438150</xdr:colOff>
                    <xdr:row>86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5" r:id="rId40" name="Check Box 533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76</xdr:row>
                    <xdr:rowOff>0</xdr:rowOff>
                  </from>
                  <to>
                    <xdr:col>4</xdr:col>
                    <xdr:colOff>304800</xdr:colOff>
                    <xdr:row>76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6" r:id="rId41" name="Check Box 534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76</xdr:row>
                    <xdr:rowOff>12700</xdr:rowOff>
                  </from>
                  <to>
                    <xdr:col>7</xdr:col>
                    <xdr:colOff>317500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7" r:id="rId42" name="Check Box 535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76</xdr:row>
                    <xdr:rowOff>0</xdr:rowOff>
                  </from>
                  <to>
                    <xdr:col>10</xdr:col>
                    <xdr:colOff>285750</xdr:colOff>
                    <xdr:row>76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8" r:id="rId43" name="Check Box 536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75</xdr:row>
                    <xdr:rowOff>304800</xdr:rowOff>
                  </from>
                  <to>
                    <xdr:col>14</xdr:col>
                    <xdr:colOff>69850</xdr:colOff>
                    <xdr:row>76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Affiliate Professor</vt:lpstr>
      <vt:lpstr>Funding Plan</vt:lpstr>
      <vt:lpstr>'Affiliate Professor'!Print_Area</vt:lpstr>
      <vt:lpstr>'Funding Plan'!Print_Area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立命館大学</dc:creator>
  <cp:keywords/>
  <dc:description/>
  <cp:lastModifiedBy>高木 麻衣子(taka08-a)</cp:lastModifiedBy>
  <cp:revision/>
  <cp:lastPrinted>2025-08-06T06:13:31Z</cp:lastPrinted>
  <dcterms:created xsi:type="dcterms:W3CDTF">2011-11-09T00:11:12Z</dcterms:created>
  <dcterms:modified xsi:type="dcterms:W3CDTF">2025-09-26T01:37:56Z</dcterms:modified>
  <cp:category/>
  <cp:contentStatus/>
</cp:coreProperties>
</file>