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募集要項【完成版】HP公開\5_専門研究員・研究員\"/>
    </mc:Choice>
  </mc:AlternateContent>
  <xr:revisionPtr revIDLastSave="0" documentId="13_ncr:1_{12C0B1F8-2FC4-4133-A2CA-CF90496CBBAA}" xr6:coauthVersionLast="47" xr6:coauthVersionMax="47" xr10:uidLastSave="{00000000-0000-0000-0000-000000000000}"/>
  <bookViews>
    <workbookView xWindow="-28920" yWindow="-120" windowWidth="29040" windowHeight="15720" xr2:uid="{00000000-000D-0000-FFFF-FFFF00000000}"/>
  </bookViews>
  <sheets>
    <sheet name="Senior Researcher" sheetId="1" r:id="rId1"/>
    <sheet name="Funding Plan" sheetId="3" r:id="rId2"/>
  </sheets>
  <definedNames>
    <definedName name="_xlnm.Print_Area" localSheetId="1">'Funding Plan'!$A$2:$S$100</definedName>
    <definedName name="_xlnm.Print_Area" localSheetId="0">'Senior Researcher'!$A$1:$S$65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3" l="1"/>
  <c r="G92" i="3"/>
  <c r="E57" i="1" l="1"/>
  <c r="E56" i="1"/>
  <c r="N35" i="1" l="1"/>
  <c r="J16" i="3" l="1"/>
  <c r="L20" i="3" l="1"/>
  <c r="K6" i="3" l="1"/>
  <c r="Q5" i="3"/>
  <c r="K5" i="3"/>
  <c r="A4" i="3"/>
  <c r="R3" i="3" l="1"/>
  <c r="P3" i="3"/>
  <c r="N3" i="3"/>
  <c r="Q20" i="3" l="1"/>
  <c r="I20" i="3"/>
  <c r="E20" i="3" l="1"/>
  <c r="T94" i="3"/>
  <c r="Q95" i="3" l="1"/>
  <c r="O12" i="3" l="1"/>
  <c r="J12" i="3"/>
  <c r="E12" i="3"/>
  <c r="O11" i="3"/>
  <c r="J11" i="3"/>
  <c r="E11" i="3"/>
  <c r="Q39" i="1" l="1"/>
  <c r="M39" i="1"/>
  <c r="S100" i="3" l="1"/>
  <c r="H31" i="1" l="1"/>
  <c r="E13" i="3" l="1"/>
  <c r="E13" i="1" l="1"/>
  <c r="A94" i="3" l="1"/>
  <c r="H14" i="3"/>
  <c r="H15" i="3"/>
  <c r="F96" i="3"/>
  <c r="F97" i="3" s="1"/>
  <c r="F98" i="3" s="1"/>
  <c r="F95" i="3" l="1"/>
  <c r="F9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9665B1A9-8CA4-492E-9741-6CD09215F5C8}">
      <text>
        <r>
          <rPr>
            <b/>
            <sz val="9"/>
            <color indexed="81"/>
            <rFont val="ＭＳ Ｐゴシック"/>
            <family val="3"/>
            <charset val="128"/>
          </rPr>
          <t>Select organization.</t>
        </r>
      </text>
    </comment>
    <comment ref="F11" authorId="1" shapeId="0" xr:uid="{00000000-0006-0000-0000-000002000000}">
      <text>
        <r>
          <rPr>
            <b/>
            <sz val="9"/>
            <color indexed="81"/>
            <rFont val="ＭＳ Ｐゴシック"/>
            <family val="3"/>
            <charset val="128"/>
          </rPr>
          <t>yyyy/mm/dd</t>
        </r>
      </text>
    </comment>
    <comment ref="E12" authorId="2" shapeId="0" xr:uid="{955B9924-6485-4543-A064-695392BF3011}">
      <text>
        <r>
          <rPr>
            <b/>
            <sz val="9"/>
            <color indexed="81"/>
            <rFont val="MS P ゴシック"/>
            <family val="3"/>
            <charset val="128"/>
          </rPr>
          <t>Select</t>
        </r>
      </text>
    </comment>
    <comment ref="H32" authorId="0" shapeId="0" xr:uid="{00000000-0006-0000-0000-000003000000}">
      <text>
        <r>
          <rPr>
            <b/>
            <sz val="9"/>
            <color indexed="81"/>
            <rFont val="ＭＳ Ｐゴシック"/>
            <family val="3"/>
            <charset val="128"/>
          </rPr>
          <t>Select research institute/center.</t>
        </r>
      </text>
    </comment>
    <comment ref="N35" authorId="2" shapeId="0" xr:uid="{1DB50AA0-DA93-4859-9481-73E19B8A6BA1}">
      <text>
        <r>
          <rPr>
            <b/>
            <sz val="11"/>
            <color indexed="10"/>
            <rFont val="MS P ゴシック"/>
            <family val="3"/>
            <charset val="128"/>
          </rPr>
          <t>*If your actual place of work is not in your campus, 
please select the place from the pull-down list.</t>
        </r>
      </text>
    </comment>
    <comment ref="E36" authorId="1" shapeId="0" xr:uid="{B38A6F9A-0220-4BCA-AF1C-73AE1CCE2C5D}">
      <text>
        <r>
          <rPr>
            <b/>
            <sz val="9"/>
            <color indexed="81"/>
            <rFont val="ＭＳ Ｐゴシック"/>
            <family val="3"/>
            <charset val="128"/>
          </rPr>
          <t>yyyy/mm/dd</t>
        </r>
      </text>
    </comment>
    <comment ref="I36" authorId="1" shapeId="0" xr:uid="{5A912674-A0BA-46BA-88DB-F4CE27ED4470}">
      <text>
        <r>
          <rPr>
            <b/>
            <sz val="9"/>
            <color indexed="81"/>
            <rFont val="ＭＳ Ｐゴシック"/>
            <family val="3"/>
            <charset val="128"/>
          </rPr>
          <t>yyyy/mm/dd</t>
        </r>
      </text>
    </comment>
    <comment ref="L36" authorId="2" shapeId="0" xr:uid="{93959B76-582B-4872-A03C-6E7F8414F149}">
      <text>
        <r>
          <rPr>
            <b/>
            <sz val="9"/>
            <color indexed="81"/>
            <rFont val="MS P ゴシック"/>
            <family val="3"/>
            <charset val="128"/>
          </rPr>
          <t>select</t>
        </r>
      </text>
    </comment>
    <comment ref="Q36" authorId="1" shapeId="0" xr:uid="{DECA511A-024B-459A-8BAD-146EDC198F91}">
      <text>
        <r>
          <rPr>
            <b/>
            <sz val="9"/>
            <color indexed="81"/>
            <rFont val="ＭＳ Ｐゴシック"/>
            <family val="3"/>
            <charset val="128"/>
          </rPr>
          <t>yyyy/mm/dd</t>
        </r>
      </text>
    </comment>
    <comment ref="I39" authorId="0" shapeId="0" xr:uid="{00000000-0006-0000-0000-000007000000}">
      <text>
        <r>
          <rPr>
            <b/>
            <sz val="9"/>
            <color indexed="81"/>
            <rFont val="ＭＳ Ｐゴシック"/>
            <family val="3"/>
            <charset val="128"/>
          </rPr>
          <t>Select grade.</t>
        </r>
      </text>
    </comment>
    <comment ref="E51" authorId="2" shapeId="0" xr:uid="{42130AEE-AD8B-4DFA-AAE5-C3978B436EAA}">
      <text>
        <r>
          <rPr>
            <b/>
            <sz val="9"/>
            <color indexed="81"/>
            <rFont val="MS P ゴシック"/>
            <family val="3"/>
            <charset val="128"/>
          </rPr>
          <t>選択</t>
        </r>
      </text>
    </comment>
    <comment ref="N55" authorId="2" shapeId="0" xr:uid="{062A337E-3EF6-4192-8E58-611EE059F34D}">
      <text>
        <r>
          <rPr>
            <b/>
            <sz val="9"/>
            <color indexed="81"/>
            <rFont val="MS P ゴシック"/>
            <family val="3"/>
            <charset val="128"/>
          </rPr>
          <t>各上程日は、【mm/dd】直接入力すると【年月日】形式で表示</t>
        </r>
      </text>
    </comment>
    <comment ref="G59" authorId="2" shapeId="0" xr:uid="{C279693C-E6D1-4D38-8BA9-7F0833DEFE1A}">
      <text>
        <r>
          <rPr>
            <b/>
            <sz val="9"/>
            <color indexed="81"/>
            <rFont val="MS P ゴシック"/>
            <family val="3"/>
            <charset val="128"/>
          </rPr>
          <t>選択（直接入力も可能）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高木 麻衣子(taka08-a)</author>
  </authors>
  <commentList>
    <comment ref="P30" authorId="0" shapeId="0" xr:uid="{AB06FA57-757E-4F0F-84CD-E89BC8771C0E}">
      <text>
        <r>
          <rPr>
            <b/>
            <sz val="9"/>
            <color indexed="81"/>
            <rFont val="MS P ゴシック"/>
            <family val="3"/>
            <charset val="128"/>
          </rPr>
          <t>Enter the amount to be allocated to the candidate for appointment.</t>
        </r>
      </text>
    </comment>
    <comment ref="H44" authorId="0" shapeId="0" xr:uid="{9630ECC5-BEAA-4A31-B1B6-268141A66194}">
      <text>
        <r>
          <rPr>
            <b/>
            <sz val="9"/>
            <color indexed="81"/>
            <rFont val="MS P ゴシック"/>
            <family val="3"/>
            <charset val="128"/>
          </rPr>
          <t>Enter the amount to be allocated to the candidate for appointment.</t>
        </r>
      </text>
    </comment>
    <comment ref="H58" authorId="0" shapeId="0" xr:uid="{73CFB413-A33A-4376-BC3D-14E17ECAE9F2}">
      <text>
        <r>
          <rPr>
            <b/>
            <sz val="9"/>
            <color indexed="81"/>
            <rFont val="MS P ゴシック"/>
            <family val="3"/>
            <charset val="128"/>
          </rPr>
          <t>Enter the amount to be allocated to the candidate for appointment.</t>
        </r>
      </text>
    </comment>
    <comment ref="H72" authorId="0" shapeId="0" xr:uid="{2BD792D2-51D9-45DF-B2EA-1BD05B7C9A72}">
      <text>
        <r>
          <rPr>
            <b/>
            <sz val="9"/>
            <color indexed="81"/>
            <rFont val="MS P ゴシック"/>
            <family val="3"/>
            <charset val="128"/>
          </rPr>
          <t>Enter the amount to be allocated to the candidate for appointment.</t>
        </r>
      </text>
    </comment>
    <comment ref="H86" authorId="0" shapeId="0" xr:uid="{1758A887-B80E-49DF-8190-05F89A147C0E}">
      <text>
        <r>
          <rPr>
            <b/>
            <sz val="9"/>
            <color indexed="81"/>
            <rFont val="MS P ゴシック"/>
            <family val="3"/>
            <charset val="128"/>
          </rPr>
          <t>Enter the amount to be allocated to the candidate for appointment.</t>
        </r>
      </text>
    </comment>
  </commentList>
</comments>
</file>

<file path=xl/sharedStrings.xml><?xml version="1.0" encoding="utf-8"?>
<sst xmlns="http://schemas.openxmlformats.org/spreadsheetml/2006/main" count="562" uniqueCount="337">
  <si>
    <t xml:space="preserve">Employment Application for Senior Researcher/Researcher </t>
    <phoneticPr fontId="4"/>
  </si>
  <si>
    <t>Table 1: Salary Regulations of Limited Term Research Professor</t>
  </si>
  <si>
    <t>Year</t>
  </si>
  <si>
    <t>Month</t>
  </si>
  <si>
    <t>Day</t>
  </si>
  <si>
    <t>Organization</t>
  </si>
  <si>
    <t>配属研究所/センター　</t>
    <phoneticPr fontId="4"/>
  </si>
  <si>
    <t>Research institute/center</t>
  </si>
  <si>
    <t>Campus</t>
  </si>
  <si>
    <t>Grade</t>
  </si>
  <si>
    <t>Annual pay</t>
  </si>
  <si>
    <t>Monthly pay</t>
  </si>
  <si>
    <t>Extramural fund</t>
    <phoneticPr fontId="4"/>
  </si>
  <si>
    <t>to Research Organization Manager</t>
  </si>
  <si>
    <r>
      <t>Ritsumeikan Global Innovation Research Organization</t>
    </r>
    <r>
      <rPr>
        <sz val="11"/>
        <rFont val="游ゴシック"/>
        <family val="2"/>
        <charset val="128"/>
      </rPr>
      <t>（</t>
    </r>
    <r>
      <rPr>
        <sz val="11"/>
        <rFont val="Arial"/>
        <family val="2"/>
      </rPr>
      <t>R-GIRO</t>
    </r>
    <r>
      <rPr>
        <sz val="11"/>
        <rFont val="游ゴシック"/>
        <family val="2"/>
        <charset val="128"/>
      </rPr>
      <t>）</t>
    </r>
    <phoneticPr fontId="4"/>
  </si>
  <si>
    <t>None</t>
    <phoneticPr fontId="4"/>
  </si>
  <si>
    <t>Kinugasa Campus</t>
  </si>
  <si>
    <r>
      <t>Senior researcher</t>
    </r>
    <r>
      <rPr>
        <sz val="8"/>
        <rFont val="ＭＳ Ｐゴシック"/>
        <family val="3"/>
        <charset val="128"/>
      </rPr>
      <t>　</t>
    </r>
    <r>
      <rPr>
        <sz val="8"/>
        <rFont val="Arial"/>
        <family val="2"/>
      </rPr>
      <t>SR1</t>
    </r>
    <phoneticPr fontId="4"/>
  </si>
  <si>
    <t>Ministry of Education, Culture, Sports, Science and Technology</t>
    <phoneticPr fontId="4"/>
  </si>
  <si>
    <t xml:space="preserve">Host Researcher </t>
    <phoneticPr fontId="4"/>
  </si>
  <si>
    <t>Organization</t>
    <phoneticPr fontId="4"/>
  </si>
  <si>
    <t>Title</t>
    <phoneticPr fontId="4"/>
  </si>
  <si>
    <t>Ritsumeikan Asia-Japan Research Organization</t>
  </si>
  <si>
    <t>人文科学研究所</t>
  </si>
  <si>
    <t xml:space="preserve">Institute of Humanities, Human and Social Sciences </t>
  </si>
  <si>
    <t>Biwako-Kusatsu Campus (BKC)</t>
    <phoneticPr fontId="4"/>
  </si>
  <si>
    <r>
      <t>Senior researcher</t>
    </r>
    <r>
      <rPr>
        <sz val="8"/>
        <rFont val="ＭＳ Ｐゴシック"/>
        <family val="3"/>
        <charset val="128"/>
      </rPr>
      <t>　</t>
    </r>
    <r>
      <rPr>
        <sz val="8"/>
        <rFont val="Arial"/>
        <family val="2"/>
      </rPr>
      <t>SR2</t>
    </r>
    <phoneticPr fontId="4"/>
  </si>
  <si>
    <t>Ministry of the Environment</t>
    <phoneticPr fontId="4"/>
  </si>
  <si>
    <t>Name</t>
  </si>
  <si>
    <t>Kinugasa Research Organization</t>
  </si>
  <si>
    <t>国際地域研究所</t>
  </si>
  <si>
    <t>Institute of International Relations and Area Studies</t>
  </si>
  <si>
    <t>Osaka Ibaraki Campus (OIC)</t>
    <phoneticPr fontId="4"/>
  </si>
  <si>
    <r>
      <t>Senior researcher</t>
    </r>
    <r>
      <rPr>
        <sz val="8"/>
        <rFont val="ＭＳ Ｐゴシック"/>
        <family val="3"/>
        <charset val="128"/>
      </rPr>
      <t>　</t>
    </r>
    <r>
      <rPr>
        <sz val="8"/>
        <rFont val="Arial"/>
        <family val="2"/>
      </rPr>
      <t>SS1</t>
    </r>
    <r>
      <rPr>
        <sz val="8"/>
        <rFont val="ＭＳ Ｐゴシック"/>
        <family val="3"/>
        <charset val="128"/>
      </rPr>
      <t>　</t>
    </r>
    <phoneticPr fontId="4"/>
  </si>
  <si>
    <t>Ministry of Economy, Trade and Industry</t>
    <phoneticPr fontId="4"/>
  </si>
  <si>
    <t>BKC Research Organization of Social Sciences</t>
  </si>
  <si>
    <t>国際言語文化研究所</t>
  </si>
  <si>
    <t>International Institute of Language and Culture Studies</t>
  </si>
  <si>
    <r>
      <t>Senior researcher</t>
    </r>
    <r>
      <rPr>
        <sz val="8"/>
        <rFont val="ＭＳ Ｐゴシック"/>
        <family val="3"/>
        <charset val="128"/>
      </rPr>
      <t>　</t>
    </r>
    <r>
      <rPr>
        <sz val="8"/>
        <rFont val="Arial"/>
        <family val="2"/>
      </rPr>
      <t>SS2</t>
    </r>
    <phoneticPr fontId="4"/>
  </si>
  <si>
    <t>Ministry of Internal Affairs and Communications</t>
    <phoneticPr fontId="4"/>
  </si>
  <si>
    <t>1. Personal Information</t>
    <phoneticPr fontId="4"/>
  </si>
  <si>
    <t>Research Organization of Science and Technology</t>
  </si>
  <si>
    <t>人間科学研究所</t>
    <rPh sb="0" eb="2">
      <t>ニンゲン</t>
    </rPh>
    <rPh sb="2" eb="4">
      <t>カガク</t>
    </rPh>
    <rPh sb="4" eb="7">
      <t>ケンキュウショ</t>
    </rPh>
    <phoneticPr fontId="2"/>
  </si>
  <si>
    <t>Institute of Human Sciences</t>
  </si>
  <si>
    <r>
      <t>Senior researcher</t>
    </r>
    <r>
      <rPr>
        <sz val="8"/>
        <rFont val="ＭＳ Ｐゴシック"/>
        <family val="3"/>
        <charset val="128"/>
      </rPr>
      <t>　</t>
    </r>
    <r>
      <rPr>
        <sz val="8"/>
        <rFont val="Arial"/>
        <family val="2"/>
      </rPr>
      <t>SS3</t>
    </r>
    <phoneticPr fontId="4"/>
  </si>
  <si>
    <t>JST (Japan Science and Technology Agency)</t>
    <phoneticPr fontId="4"/>
  </si>
  <si>
    <t>Full name (Family, first, and middle name)</t>
  </si>
  <si>
    <t>Family</t>
    <phoneticPr fontId="4"/>
  </si>
  <si>
    <t>First</t>
    <phoneticPr fontId="4"/>
  </si>
  <si>
    <t>Middle</t>
    <phoneticPr fontId="4"/>
  </si>
  <si>
    <t>Research Organization of Open Innovation and Collaboration</t>
  </si>
  <si>
    <t>歴史都市防災研究所</t>
    <rPh sb="6" eb="9">
      <t>ケンキュウショ</t>
    </rPh>
    <phoneticPr fontId="2"/>
  </si>
  <si>
    <t>Institute of Disaster Mitigation for Urban Cultural Heritage</t>
  </si>
  <si>
    <t>Researcher　KS1</t>
  </si>
  <si>
    <t>NEDO (New Energy and Industrial Technology Development Organization)</t>
    <phoneticPr fontId="4"/>
  </si>
  <si>
    <t>アート・リサーチセンター</t>
  </si>
  <si>
    <t>Art Research Center</t>
  </si>
  <si>
    <t>Researcher　KS2</t>
  </si>
  <si>
    <t>NICT (National Institute of Information and Communications Technology)</t>
    <phoneticPr fontId="4"/>
  </si>
  <si>
    <r>
      <rPr>
        <b/>
        <sz val="12"/>
        <rFont val="ＭＳ ゴシック"/>
        <family val="2"/>
        <charset val="128"/>
      </rPr>
      <t>フリガナ</t>
    </r>
    <phoneticPr fontId="4"/>
  </si>
  <si>
    <t>白川静記念東洋文字文化研究所</t>
  </si>
  <si>
    <t>The Shirakawa Shizuka Institute of East Asian Characters and Culture</t>
  </si>
  <si>
    <t>Researcher　KS3</t>
  </si>
  <si>
    <t>JICA (Japan International Cooperation Agency)</t>
    <phoneticPr fontId="4"/>
  </si>
  <si>
    <t>Date of birth</t>
    <phoneticPr fontId="4"/>
  </si>
  <si>
    <t>コリア研究センター</t>
  </si>
  <si>
    <t>Ritsumeikan Center for Korean Studies</t>
  </si>
  <si>
    <t>NILIM (National Institute for Land and Infrastructure Management)</t>
    <phoneticPr fontId="4"/>
  </si>
  <si>
    <t>Sex</t>
    <phoneticPr fontId="4"/>
  </si>
  <si>
    <t>間文化現象学研究センター</t>
  </si>
  <si>
    <t>Research Center for Intercultural Phenomenology</t>
  </si>
  <si>
    <t>Research Environment Enhancement Funds</t>
    <phoneticPr fontId="4"/>
  </si>
  <si>
    <t>Age</t>
    <phoneticPr fontId="4"/>
  </si>
  <si>
    <t>Age at the point of commencement of employment</t>
  </si>
  <si>
    <t>ゲーム研究センター</t>
  </si>
  <si>
    <t>Ritsumeikan Center for Game Studies</t>
  </si>
  <si>
    <t>Delegated Research</t>
    <phoneticPr fontId="4"/>
  </si>
  <si>
    <t>〒</t>
    <phoneticPr fontId="4"/>
  </si>
  <si>
    <t>環太平洋文明研究センター</t>
    <rPh sb="0" eb="4">
      <t>カンタイヘイヨウ</t>
    </rPh>
    <rPh sb="4" eb="6">
      <t>ブンメイ</t>
    </rPh>
    <rPh sb="6" eb="8">
      <t>ケンキュウ</t>
    </rPh>
    <phoneticPr fontId="2"/>
  </si>
  <si>
    <t>Research Center for the Pan-Pacific Civilization</t>
  </si>
  <si>
    <t>Extramural Joint Research</t>
    <phoneticPr fontId="4"/>
  </si>
  <si>
    <r>
      <rPr>
        <b/>
        <sz val="12"/>
        <rFont val="Arial"/>
        <family val="2"/>
      </rPr>
      <t>Faculty ID No.</t>
    </r>
    <r>
      <rPr>
        <b/>
        <sz val="9"/>
        <rFont val="Arial"/>
        <family val="2"/>
      </rPr>
      <t xml:space="preserve">
 (where applicable)</t>
    </r>
    <phoneticPr fontId="4"/>
  </si>
  <si>
    <t>加藤周一現代思想研究センター</t>
  </si>
  <si>
    <t>Ritsumeikan Research Center for Shuichi Kato and the Japanese Contemporary Thoughts</t>
  </si>
  <si>
    <t>Contributions for Encouraging Research</t>
    <phoneticPr fontId="4"/>
  </si>
  <si>
    <t>Contact information</t>
    <phoneticPr fontId="4"/>
  </si>
  <si>
    <r>
      <t>Building/Floor/Room name</t>
    </r>
    <r>
      <rPr>
        <sz val="14"/>
        <rFont val="ＭＳ Ｐ明朝"/>
        <family val="1"/>
        <charset val="128"/>
      </rPr>
      <t>（</t>
    </r>
    <r>
      <rPr>
        <sz val="14"/>
        <rFont val="Arial"/>
        <family val="2"/>
      </rPr>
      <t>Campus's only</t>
    </r>
    <r>
      <rPr>
        <sz val="14"/>
        <rFont val="ＭＳ Ｐ明朝"/>
        <family val="1"/>
        <charset val="128"/>
      </rPr>
      <t>）：</t>
    </r>
    <phoneticPr fontId="4"/>
  </si>
  <si>
    <t>認知科学研究センター</t>
    <rPh sb="0" eb="2">
      <t>ニンチ</t>
    </rPh>
    <rPh sb="2" eb="4">
      <t>カガク</t>
    </rPh>
    <rPh sb="4" eb="6">
      <t>ケンキュウ</t>
    </rPh>
    <phoneticPr fontId="2"/>
  </si>
  <si>
    <t>Research Center for Cognitive Sciences</t>
    <phoneticPr fontId="29"/>
  </si>
  <si>
    <t>Carried-Over Research Funds</t>
    <phoneticPr fontId="4"/>
  </si>
  <si>
    <r>
      <t>Mobile phone number</t>
    </r>
    <r>
      <rPr>
        <sz val="14"/>
        <rFont val="ＭＳ Ｐ明朝"/>
        <family val="1"/>
        <charset val="128"/>
      </rPr>
      <t>：</t>
    </r>
    <phoneticPr fontId="4"/>
  </si>
  <si>
    <t>Extension number:</t>
    <phoneticPr fontId="4"/>
  </si>
  <si>
    <t>Email:</t>
    <phoneticPr fontId="4"/>
  </si>
  <si>
    <t>社会システム研究所</t>
  </si>
  <si>
    <t>Institute of Social Systems</t>
  </si>
  <si>
    <t>New or renewal</t>
  </si>
  <si>
    <t>New</t>
  </si>
  <si>
    <t>Renewal</t>
    <phoneticPr fontId="4"/>
  </si>
  <si>
    <t>(</t>
    <phoneticPr fontId="4"/>
  </si>
  <si>
    <t>nd/rd/th year)</t>
    <phoneticPr fontId="4"/>
  </si>
  <si>
    <t>*Renewal limit:Up to 5 years (Age limit: 60 years old)</t>
    <phoneticPr fontId="4"/>
  </si>
  <si>
    <t>ファイナンス研究センター</t>
  </si>
  <si>
    <t>Research Center for Finance</t>
  </si>
  <si>
    <t>Funds</t>
  </si>
  <si>
    <r>
      <t xml:space="preserve">University budget </t>
    </r>
    <r>
      <rPr>
        <sz val="14"/>
        <rFont val="游ゴシック"/>
        <family val="2"/>
        <charset val="128"/>
      </rPr>
      <t>（</t>
    </r>
    <phoneticPr fontId="4"/>
  </si>
  <si>
    <r>
      <rPr>
        <sz val="14"/>
        <rFont val="ＭＳ Ｐゴシック"/>
        <family val="3"/>
        <charset val="128"/>
      </rPr>
      <t>）</t>
    </r>
    <phoneticPr fontId="4"/>
  </si>
  <si>
    <t>Extramural fund (</t>
    <phoneticPr fontId="4"/>
  </si>
  <si>
    <t>Business name</t>
  </si>
  <si>
    <t>理工学研究所</t>
  </si>
  <si>
    <t>The Institute of Science and Engineering</t>
  </si>
  <si>
    <t>Business representative name (organization, title, name)</t>
  </si>
  <si>
    <t>Title</t>
  </si>
  <si>
    <t>ＳＲセンター</t>
  </si>
  <si>
    <t>Synchrotron Radiation Center</t>
  </si>
  <si>
    <t>Research theme (within 30 words)</t>
    <phoneticPr fontId="4"/>
  </si>
  <si>
    <t>ＶＬＳＩセンター</t>
  </si>
  <si>
    <t>VLSI Research Center</t>
  </si>
  <si>
    <t>Academic degree (Ph.D.)</t>
  </si>
  <si>
    <t>Obtained</t>
  </si>
  <si>
    <t>Scheduled to obtain</t>
  </si>
  <si>
    <t>Not obtained</t>
  </si>
  <si>
    <t>Type of doctoral degree 　Ph.D. in</t>
  </si>
  <si>
    <t>Institute</t>
  </si>
  <si>
    <t>Please fill in the section if you entered the Ph.D. program before 2009, have applied for the degree and are scheduled to obtain it with the period of employment.</t>
  </si>
  <si>
    <t>防災フロンティア研究センター</t>
  </si>
  <si>
    <t>Research Center for Natural Disaster Mitigation</t>
    <phoneticPr fontId="29"/>
  </si>
  <si>
    <t>Note: Date of dissertation submitted (if scheduled to obtain Ph.D.)</t>
    <phoneticPr fontId="4"/>
  </si>
  <si>
    <t>Name of university</t>
  </si>
  <si>
    <t>(Oral exam date</t>
    <phoneticPr fontId="4"/>
  </si>
  <si>
    <t>Day)</t>
  </si>
  <si>
    <t>Completed pre-inspection regarding  Foreign Exchange Control Law</t>
    <phoneticPr fontId="4"/>
  </si>
  <si>
    <t>No</t>
    <phoneticPr fontId="4"/>
  </si>
  <si>
    <t>Yes</t>
    <phoneticPr fontId="4"/>
  </si>
  <si>
    <t>2. Employment Conditions 　　　　The candidate has agreed to the following employment conditions.</t>
  </si>
  <si>
    <t>創薬科学研究センター</t>
  </si>
  <si>
    <t>Research Center for Drug Discovery and Pharmaceutical Development Sciences</t>
    <phoneticPr fontId="29"/>
  </si>
  <si>
    <t>Research organization</t>
  </si>
  <si>
    <t>Robotics Research Center</t>
    <phoneticPr fontId="29"/>
  </si>
  <si>
    <t>Job title</t>
  </si>
  <si>
    <t>Senior researcher</t>
  </si>
  <si>
    <r>
      <t xml:space="preserve">If you meet any of the following conditions:
</t>
    </r>
    <r>
      <rPr>
        <sz val="12"/>
        <rFont val="ＭＳ Ｐゴシック"/>
        <family val="3"/>
        <charset val="128"/>
      </rPr>
      <t>・</t>
    </r>
    <r>
      <rPr>
        <sz val="12"/>
        <rFont val="Arial"/>
        <family val="2"/>
      </rPr>
      <t xml:space="preserve">Have a Ph.D.
</t>
    </r>
    <r>
      <rPr>
        <sz val="12"/>
        <rFont val="ＭＳ Ｐゴシック"/>
        <family val="3"/>
        <charset val="128"/>
      </rPr>
      <t>・</t>
    </r>
    <r>
      <rPr>
        <sz val="12"/>
        <rFont val="Arial"/>
        <family val="2"/>
      </rPr>
      <t xml:space="preserve">Have entered a Ph.D. program (cultural/social sciences field) lasting longer than the standard course term before March 31 of the year prior to the year of employment, or have received specified course credits, are not enrolled in graduate school at the start of employment but are as competent as those who have a Ph.D.
</t>
    </r>
    <r>
      <rPr>
        <sz val="12"/>
        <rFont val="ＭＳ Ｐゴシック"/>
        <family val="3"/>
        <charset val="128"/>
      </rPr>
      <t>・</t>
    </r>
    <r>
      <rPr>
        <sz val="12"/>
        <rFont val="Arial"/>
        <family val="2"/>
      </rPr>
      <t>Entered a Ph.D. program before 2009, have filed an application for a Ph.D. and are scheduled to obtain a Ph.D. within the period of employment.</t>
    </r>
    <phoneticPr fontId="4"/>
  </si>
  <si>
    <t>Researcher</t>
  </si>
  <si>
    <t>Ph.D. not obtained but as competent as those who have a Ph.D.</t>
  </si>
  <si>
    <t>Research Centre for Palaeoclimatology</t>
    <phoneticPr fontId="29"/>
  </si>
  <si>
    <t>Campus/Principal work location</t>
    <phoneticPr fontId="4"/>
  </si>
  <si>
    <t>/Principal work location</t>
    <phoneticPr fontId="4"/>
  </si>
  <si>
    <t>Employment period (annual)</t>
  </si>
  <si>
    <t>to</t>
    <phoneticPr fontId="4"/>
  </si>
  <si>
    <t>/ 1.Commencement month of the revised condition</t>
  </si>
  <si>
    <t>システム視覚科学研究センター</t>
  </si>
  <si>
    <t>Center for Systems Vision Science</t>
    <phoneticPr fontId="29"/>
  </si>
  <si>
    <t>Work regulations</t>
  </si>
  <si>
    <t xml:space="preserve">Based on the employment regulations of Ritsumeikan University Limited Term Research Professor. </t>
  </si>
  <si>
    <t>先端ICTメディカル•ヘルスケア研究センター</t>
  </si>
  <si>
    <t>Research Center of Advanced ICT for Medical and Healthcare</t>
    <phoneticPr fontId="29"/>
  </si>
  <si>
    <t>Salary regulations</t>
  </si>
  <si>
    <t>Paid based on the salary regulations of Ritsumeikan University Limited Term  Research Professor.</t>
  </si>
  <si>
    <t>Research Center for Biological Resources</t>
    <phoneticPr fontId="29"/>
  </si>
  <si>
    <t>Base salary</t>
  </si>
  <si>
    <t>See Table 1.</t>
  </si>
  <si>
    <t>Yen</t>
  </si>
  <si>
    <t>(Monthly pay</t>
  </si>
  <si>
    <t>Yen)</t>
  </si>
  <si>
    <t>The Research and Development Institute of Regional Information</t>
  </si>
  <si>
    <t>Bonus</t>
  </si>
  <si>
    <t>Not paid</t>
  </si>
  <si>
    <t>Commuting allowance</t>
  </si>
  <si>
    <t>Other allowance</t>
  </si>
  <si>
    <t>Based on the salary regulations of Ritsumeikan University Limited Term Research Professor.</t>
  </si>
  <si>
    <t>Private education aid</t>
    <phoneticPr fontId="4"/>
  </si>
  <si>
    <t>Applicable</t>
  </si>
  <si>
    <t>Employment insurance</t>
  </si>
  <si>
    <t>稲盛経営哲学研究センター</t>
  </si>
  <si>
    <t>Course/Class</t>
  </si>
  <si>
    <t>No</t>
  </si>
  <si>
    <t>Yes</t>
  </si>
  <si>
    <t>(If Yes is checked, a benefit will be paid based on the salary regulations of Ritsumeikan University Limited Term Research Professor.)</t>
  </si>
  <si>
    <t>サステイナビリティ学研究センター</t>
  </si>
  <si>
    <t>Research Center for Sustainability Science</t>
  </si>
  <si>
    <t>Commitment</t>
  </si>
  <si>
    <t xml:space="preserve"> (Check the rule of the applicable organization.)</t>
    <phoneticPr fontId="4"/>
  </si>
  <si>
    <t>アジア・日本研究所</t>
    <rPh sb="4" eb="6">
      <t>ニホン</t>
    </rPh>
    <rPh sb="6" eb="9">
      <t>ケンキュウショ</t>
    </rPh>
    <phoneticPr fontId="4"/>
  </si>
  <si>
    <t>Asia-Japan Research Institute</t>
  </si>
  <si>
    <t>Research Center for Social Studies of Health and Community</t>
    <phoneticPr fontId="4"/>
  </si>
  <si>
    <t xml:space="preserve"> (以下事務局使用欄)</t>
    <rPh sb="7" eb="9">
      <t>シヨウ</t>
    </rPh>
    <phoneticPr fontId="4"/>
  </si>
  <si>
    <t>Ecological Technology &amp; Management Research Center for Energy and  Environment field</t>
    <phoneticPr fontId="4"/>
  </si>
  <si>
    <t>事務担当者</t>
    <rPh sb="0" eb="2">
      <t>ジム</t>
    </rPh>
    <rPh sb="2" eb="5">
      <t>タントウシャ</t>
    </rPh>
    <phoneticPr fontId="4"/>
  </si>
  <si>
    <t>リサーチオフィス</t>
    <phoneticPr fontId="4"/>
  </si>
  <si>
    <t>氏名</t>
    <rPh sb="0" eb="2">
      <t>シメイ</t>
    </rPh>
    <phoneticPr fontId="4"/>
  </si>
  <si>
    <t>Creative Media Research Center</t>
    <phoneticPr fontId="29"/>
  </si>
  <si>
    <r>
      <t>添付点検</t>
    </r>
    <r>
      <rPr>
        <sz val="9"/>
        <rFont val="ＭＳ Ｐ明朝"/>
        <family val="1"/>
        <charset val="128"/>
      </rPr>
      <t xml:space="preserve">
※1学位取得（見込）者、※2人社系で学位取得相当の専門研究員のみ</t>
    </r>
    <rPh sb="7" eb="9">
      <t>ガクイ</t>
    </rPh>
    <rPh sb="9" eb="11">
      <t>シュトク</t>
    </rPh>
    <rPh sb="12" eb="14">
      <t>ミコミ</t>
    </rPh>
    <rPh sb="15" eb="16">
      <t>シャ</t>
    </rPh>
    <rPh sb="19" eb="20">
      <t>ジン</t>
    </rPh>
    <rPh sb="20" eb="21">
      <t>シャ</t>
    </rPh>
    <rPh sb="21" eb="22">
      <t>ケイ</t>
    </rPh>
    <rPh sb="23" eb="25">
      <t>ガクイ</t>
    </rPh>
    <rPh sb="25" eb="27">
      <t>シュトク</t>
    </rPh>
    <rPh sb="27" eb="29">
      <t>ソウトウ</t>
    </rPh>
    <rPh sb="30" eb="32">
      <t>センモン</t>
    </rPh>
    <rPh sb="32" eb="34">
      <t>ケンキュウ</t>
    </rPh>
    <rPh sb="34" eb="35">
      <t>イン</t>
    </rPh>
    <phoneticPr fontId="4"/>
  </si>
  <si>
    <t>資金計画書(学外資金のみ)</t>
    <phoneticPr fontId="4"/>
  </si>
  <si>
    <t>Research Center for Medical and Long-Term Care Management</t>
    <phoneticPr fontId="29"/>
  </si>
  <si>
    <t>外国籍の場合：</t>
    <rPh sb="0" eb="2">
      <t>ガイコク</t>
    </rPh>
    <rPh sb="2" eb="3">
      <t>セキ</t>
    </rPh>
    <rPh sb="4" eb="6">
      <t>バアイ</t>
    </rPh>
    <phoneticPr fontId="4"/>
  </si>
  <si>
    <t>パスポート複写*</t>
    <phoneticPr fontId="4"/>
  </si>
  <si>
    <t>会議上程日程</t>
    <phoneticPr fontId="4"/>
  </si>
  <si>
    <t>研究部会議</t>
    <rPh sb="0" eb="2">
      <t>ケンキュウ</t>
    </rPh>
    <rPh sb="2" eb="3">
      <t>ブ</t>
    </rPh>
    <rPh sb="3" eb="5">
      <t>カイギ</t>
    </rPh>
    <phoneticPr fontId="4"/>
  </si>
  <si>
    <t>　　　　　　年　　　　　　月　　　　　　日</t>
    <rPh sb="6" eb="7">
      <t>ネン</t>
    </rPh>
    <rPh sb="13" eb="14">
      <t>ガツ</t>
    </rPh>
    <rPh sb="20" eb="21">
      <t>ニチ</t>
    </rPh>
    <phoneticPr fontId="4"/>
  </si>
  <si>
    <t>Institute of Ars Vivendi</t>
    <phoneticPr fontId="29"/>
  </si>
  <si>
    <t>執行部会議・幹事会</t>
    <rPh sb="0" eb="2">
      <t>シッコウ</t>
    </rPh>
    <rPh sb="2" eb="3">
      <t>ブ</t>
    </rPh>
    <rPh sb="3" eb="5">
      <t>カイギ</t>
    </rPh>
    <rPh sb="6" eb="9">
      <t>カンジカイ</t>
    </rPh>
    <phoneticPr fontId="4"/>
  </si>
  <si>
    <t>Center for MONODUKURI Qualitative Research</t>
    <phoneticPr fontId="29"/>
  </si>
  <si>
    <t>運営委員会</t>
    <rPh sb="0" eb="2">
      <t>ウンエイ</t>
    </rPh>
    <rPh sb="2" eb="4">
      <t>イイン</t>
    </rPh>
    <rPh sb="4" eb="5">
      <t>カイ</t>
    </rPh>
    <phoneticPr fontId="4"/>
  </si>
  <si>
    <t>中東・イスラーム研究センター</t>
    <rPh sb="0" eb="2">
      <t>チュウトウ</t>
    </rPh>
    <rPh sb="8" eb="10">
      <t>ケンキュウ</t>
    </rPh>
    <phoneticPr fontId="4"/>
  </si>
  <si>
    <t>Center for Middle Eastern and Islamic Studies</t>
    <phoneticPr fontId="4"/>
  </si>
  <si>
    <t>直近の任用実績</t>
    <rPh sb="0" eb="2">
      <t>チョッキン</t>
    </rPh>
    <rPh sb="3" eb="5">
      <t>ニンヨウ</t>
    </rPh>
    <rPh sb="5" eb="7">
      <t>ジッセキ</t>
    </rPh>
    <phoneticPr fontId="4"/>
  </si>
  <si>
    <t>所属　　　：</t>
    <phoneticPr fontId="4"/>
  </si>
  <si>
    <t>Center for East Asian Peace and Cooperation</t>
    <phoneticPr fontId="4"/>
  </si>
  <si>
    <t>雇用種別：</t>
    <rPh sb="0" eb="2">
      <t>コヨウ</t>
    </rPh>
    <rPh sb="2" eb="4">
      <t>シュベツ</t>
    </rPh>
    <phoneticPr fontId="4"/>
  </si>
  <si>
    <t>任用期間</t>
    <rPh sb="0" eb="2">
      <t>ニンヨウ</t>
    </rPh>
    <rPh sb="2" eb="4">
      <t>キカン</t>
    </rPh>
    <phoneticPr fontId="4"/>
  </si>
  <si>
    <t>　　　　年　　　月　　　日</t>
    <rPh sb="4" eb="5">
      <t>ネン</t>
    </rPh>
    <rPh sb="8" eb="9">
      <t>ガツ</t>
    </rPh>
    <rPh sb="12" eb="13">
      <t>ヒ</t>
    </rPh>
    <phoneticPr fontId="4"/>
  </si>
  <si>
    <t>～</t>
    <phoneticPr fontId="4"/>
  </si>
  <si>
    <t>　　　　年　　　月　　　日</t>
    <phoneticPr fontId="4"/>
  </si>
  <si>
    <t>琵琶湖・環境イノベーション研究センター</t>
  </si>
  <si>
    <t>Research Center for Lake BIWA &amp; Environmental innovation</t>
    <phoneticPr fontId="29"/>
  </si>
  <si>
    <t>通算雇用年数/更新の有無</t>
    <rPh sb="0" eb="2">
      <t>ツウサン</t>
    </rPh>
    <rPh sb="2" eb="4">
      <t>コヨウ</t>
    </rPh>
    <rPh sb="4" eb="6">
      <t>ネンスウ</t>
    </rPh>
    <rPh sb="7" eb="9">
      <t>コウシン</t>
    </rPh>
    <rPh sb="10" eb="12">
      <t>ウム</t>
    </rPh>
    <phoneticPr fontId="4"/>
  </si>
  <si>
    <t>通算雇用年数　：</t>
    <rPh sb="0" eb="2">
      <t>ツウサン</t>
    </rPh>
    <rPh sb="2" eb="4">
      <t>コヨウ</t>
    </rPh>
    <rPh sb="4" eb="6">
      <t>ネンスウ</t>
    </rPh>
    <phoneticPr fontId="4"/>
  </si>
  <si>
    <t>年目</t>
    <rPh sb="0" eb="1">
      <t>ネン</t>
    </rPh>
    <rPh sb="1" eb="2">
      <t>メ</t>
    </rPh>
    <phoneticPr fontId="4"/>
  </si>
  <si>
    <t>／</t>
    <phoneticPr fontId="4"/>
  </si>
  <si>
    <t>更新　：</t>
    <rPh sb="0" eb="2">
      <t>コウシン</t>
    </rPh>
    <phoneticPr fontId="4"/>
  </si>
  <si>
    <t>無</t>
    <rPh sb="0" eb="1">
      <t>ナ</t>
    </rPh>
    <phoneticPr fontId="4"/>
  </si>
  <si>
    <t>有</t>
    <rPh sb="0" eb="1">
      <t>アリ</t>
    </rPh>
    <phoneticPr fontId="4"/>
  </si>
  <si>
    <t>バイオメディカルエンジニアリング研究センター</t>
  </si>
  <si>
    <t>The Bio Medical Engineering Research Center</t>
  </si>
  <si>
    <t>備　考</t>
    <phoneticPr fontId="4"/>
  </si>
  <si>
    <t>知能化社会デザイン研究センター</t>
  </si>
  <si>
    <t>Research Center for Computational Research on Designing Sustainable Society</t>
    <phoneticPr fontId="29"/>
  </si>
  <si>
    <t>Research Center for IoT Security</t>
    <phoneticPr fontId="30"/>
  </si>
  <si>
    <t>機構事務局</t>
    <rPh sb="0" eb="2">
      <t>キコウ</t>
    </rPh>
    <rPh sb="2" eb="5">
      <t>ジムキョク</t>
    </rPh>
    <phoneticPr fontId="4"/>
  </si>
  <si>
    <t>PJ/資金管理</t>
    <rPh sb="3" eb="5">
      <t>シキン</t>
    </rPh>
    <rPh sb="5" eb="7">
      <t>カンリ</t>
    </rPh>
    <phoneticPr fontId="4"/>
  </si>
  <si>
    <t>ﾘｴｿﾞﾝ/推進</t>
    <rPh sb="6" eb="8">
      <t>スイシン</t>
    </rPh>
    <phoneticPr fontId="4"/>
  </si>
  <si>
    <t>Research Center for Advanced Materials</t>
    <phoneticPr fontId="30"/>
  </si>
  <si>
    <t>Comprehensive Unit for Health Economic Evidence Review and Decision Support（CHEERS）</t>
    <phoneticPr fontId="4"/>
  </si>
  <si>
    <t>法政基盤研究センター</t>
    <rPh sb="0" eb="2">
      <t>ホウセイ</t>
    </rPh>
    <rPh sb="2" eb="4">
      <t>キバン</t>
    </rPh>
    <rPh sb="4" eb="6">
      <t>ケンキュウ</t>
    </rPh>
    <phoneticPr fontId="4"/>
  </si>
  <si>
    <t>Research Center for Legal and Political Infrastructure</t>
    <phoneticPr fontId="4"/>
  </si>
  <si>
    <t>Japan Biochar Research Center</t>
    <phoneticPr fontId="29"/>
  </si>
  <si>
    <t>Institute of Advanced Research for Sports and Health Sciences</t>
    <phoneticPr fontId="4"/>
  </si>
  <si>
    <t>Earth &amp; Space Exploration Center(ESEC)</t>
    <phoneticPr fontId="4"/>
  </si>
  <si>
    <t xml:space="preserve">Funding Plan for Senior Researcher/Researcher </t>
    <phoneticPr fontId="4"/>
  </si>
  <si>
    <t>The estimate of expenses for the following candidate has been confirmed. The funding plan is shown below.</t>
    <phoneticPr fontId="4"/>
  </si>
  <si>
    <t xml:space="preserve">If the source of funds change during the term, please be sure to submit the latest document. </t>
    <phoneticPr fontId="4"/>
  </si>
  <si>
    <t>Candidate</t>
  </si>
  <si>
    <t>Faculty ID No. (where applicable)</t>
    <phoneticPr fontId="4"/>
  </si>
  <si>
    <r>
      <t xml:space="preserve">If you meet any of the following conditions:
</t>
    </r>
    <r>
      <rPr>
        <sz val="9"/>
        <rFont val="ＭＳ Ｐゴシック"/>
        <family val="3"/>
        <charset val="128"/>
      </rPr>
      <t>・</t>
    </r>
    <r>
      <rPr>
        <sz val="9"/>
        <rFont val="Arial"/>
        <family val="2"/>
      </rPr>
      <t xml:space="preserve">Have a Ph.D.
</t>
    </r>
    <r>
      <rPr>
        <sz val="9"/>
        <rFont val="ＭＳ Ｐゴシック"/>
        <family val="3"/>
        <charset val="128"/>
      </rPr>
      <t>・</t>
    </r>
    <r>
      <rPr>
        <sz val="9"/>
        <rFont val="Arial"/>
        <family val="2"/>
      </rPr>
      <t xml:space="preserve">Have entered a Ph.D. program (cultural/social sciences field) lasting longer than the standard course term before March 31 of the year prior to the year of employment, or have received specified course credits, are not enrolled in graduate school at the start of employment but are as competent as those who have a Ph.D.
</t>
    </r>
    <r>
      <rPr>
        <sz val="9"/>
        <rFont val="ＭＳ Ｐゴシック"/>
        <family val="3"/>
        <charset val="128"/>
      </rPr>
      <t>・</t>
    </r>
    <r>
      <rPr>
        <sz val="9"/>
        <rFont val="Arial"/>
        <family val="2"/>
      </rPr>
      <t>Entered a Ph.D. program before 2009, have filed an application for a Ph.D. and are scheduled to obtain a Ph.D. within the period of employment.</t>
    </r>
    <phoneticPr fontId="4"/>
  </si>
  <si>
    <t xml:space="preserve">Employment period </t>
    <phoneticPr fontId="4"/>
  </si>
  <si>
    <t>to</t>
  </si>
  <si>
    <r>
      <t>Funding plan</t>
    </r>
    <r>
      <rPr>
        <sz val="12"/>
        <rFont val="ＭＳ Ｐゴシック"/>
        <family val="3"/>
        <charset val="128"/>
      </rPr>
      <t>＜NO.1＞</t>
    </r>
    <phoneticPr fontId="4"/>
  </si>
  <si>
    <r>
      <t>Funds</t>
    </r>
    <r>
      <rPr>
        <b/>
        <sz val="12"/>
        <rFont val="ＭＳ ゴシック"/>
        <family val="2"/>
        <charset val="128"/>
      </rPr>
      <t>　</t>
    </r>
    <r>
      <rPr>
        <b/>
        <sz val="12"/>
        <rFont val="Arial"/>
        <family val="2"/>
      </rPr>
      <t>No.1</t>
    </r>
    <phoneticPr fontId="4"/>
  </si>
  <si>
    <t>Competitive funds</t>
    <phoneticPr fontId="4"/>
  </si>
  <si>
    <t>Funded research</t>
    <phoneticPr fontId="4"/>
  </si>
  <si>
    <t>Scholarship donations</t>
    <phoneticPr fontId="4"/>
  </si>
  <si>
    <r>
      <t>Other</t>
    </r>
    <r>
      <rPr>
        <sz val="10"/>
        <rFont val="ＭＳ ゴシック"/>
        <family val="2"/>
        <charset val="128"/>
      </rPr>
      <t>（</t>
    </r>
    <phoneticPr fontId="4"/>
  </si>
  <si>
    <t>）</t>
    <phoneticPr fontId="4"/>
  </si>
  <si>
    <t>Source</t>
    <phoneticPr fontId="4"/>
  </si>
  <si>
    <t>Ministry of Education, organization such as JSPS, scholarship sponsor, etc.</t>
  </si>
  <si>
    <t>Sciences Research Grant, CREST, etc.</t>
  </si>
  <si>
    <t>Research project</t>
  </si>
  <si>
    <t>Business representative organization/title</t>
  </si>
  <si>
    <t>Research period</t>
  </si>
  <si>
    <t>（</t>
    <phoneticPr fontId="4"/>
  </si>
  <si>
    <t>month</t>
  </si>
  <si>
    <t>Total amount received
in the fiscal year</t>
    <phoneticPr fontId="4"/>
  </si>
  <si>
    <t>Yen /</t>
    <phoneticPr fontId="4"/>
  </si>
  <si>
    <t>months</t>
    <phoneticPr fontId="4"/>
  </si>
  <si>
    <t>Yen</t>
    <phoneticPr fontId="4"/>
  </si>
  <si>
    <t>Deposit status</t>
    <phoneticPr fontId="4"/>
  </si>
  <si>
    <t>Completed</t>
    <phoneticPr fontId="4"/>
  </si>
  <si>
    <t>Scheduled</t>
    <phoneticPr fontId="4"/>
  </si>
  <si>
    <t>Month</t>
    <phoneticPr fontId="4"/>
  </si>
  <si>
    <t>After settlement</t>
    <phoneticPr fontId="4"/>
  </si>
  <si>
    <r>
      <t>Funding plan</t>
    </r>
    <r>
      <rPr>
        <sz val="12"/>
        <rFont val="ＭＳ Ｐゴシック"/>
        <family val="3"/>
        <charset val="128"/>
      </rPr>
      <t>＜NO.2＞</t>
    </r>
    <phoneticPr fontId="4"/>
  </si>
  <si>
    <r>
      <t>Funds</t>
    </r>
    <r>
      <rPr>
        <b/>
        <sz val="12"/>
        <rFont val="ＭＳ ゴシック"/>
        <family val="2"/>
        <charset val="128"/>
      </rPr>
      <t>　</t>
    </r>
    <r>
      <rPr>
        <b/>
        <sz val="12"/>
        <rFont val="Arial"/>
        <family val="2"/>
      </rPr>
      <t>No.2</t>
    </r>
    <phoneticPr fontId="4"/>
  </si>
  <si>
    <r>
      <t>Funding plan</t>
    </r>
    <r>
      <rPr>
        <sz val="12"/>
        <rFont val="ＭＳ Ｐゴシック"/>
        <family val="3"/>
        <charset val="128"/>
      </rPr>
      <t>＜NO.3＞</t>
    </r>
    <phoneticPr fontId="4"/>
  </si>
  <si>
    <r>
      <t>Funds</t>
    </r>
    <r>
      <rPr>
        <b/>
        <sz val="12"/>
        <rFont val="ＭＳ ゴシック"/>
        <family val="2"/>
        <charset val="128"/>
      </rPr>
      <t>　</t>
    </r>
    <r>
      <rPr>
        <b/>
        <sz val="12"/>
        <rFont val="Arial"/>
        <family val="2"/>
      </rPr>
      <t>No.3</t>
    </r>
    <phoneticPr fontId="4"/>
  </si>
  <si>
    <r>
      <t>Funding plan</t>
    </r>
    <r>
      <rPr>
        <sz val="12"/>
        <rFont val="ＭＳ Ｐゴシック"/>
        <family val="3"/>
        <charset val="128"/>
      </rPr>
      <t>＜NO.4＞</t>
    </r>
    <phoneticPr fontId="4"/>
  </si>
  <si>
    <r>
      <t>Funds</t>
    </r>
    <r>
      <rPr>
        <b/>
        <sz val="12"/>
        <rFont val="ＭＳ ゴシック"/>
        <family val="2"/>
        <charset val="128"/>
      </rPr>
      <t>　</t>
    </r>
    <r>
      <rPr>
        <b/>
        <sz val="12"/>
        <rFont val="Arial"/>
        <family val="2"/>
      </rPr>
      <t>No.4</t>
    </r>
    <phoneticPr fontId="4"/>
  </si>
  <si>
    <r>
      <t>Funding plan</t>
    </r>
    <r>
      <rPr>
        <sz val="12"/>
        <rFont val="ＭＳ Ｐゴシック"/>
        <family val="3"/>
        <charset val="128"/>
      </rPr>
      <t>＜NO.5＞</t>
    </r>
    <phoneticPr fontId="4"/>
  </si>
  <si>
    <r>
      <t>Funds</t>
    </r>
    <r>
      <rPr>
        <b/>
        <sz val="12"/>
        <rFont val="ＭＳ ゴシック"/>
        <family val="2"/>
        <charset val="128"/>
      </rPr>
      <t>　</t>
    </r>
    <r>
      <rPr>
        <b/>
        <sz val="12"/>
        <rFont val="Arial"/>
        <family val="2"/>
      </rPr>
      <t>No.5</t>
    </r>
    <phoneticPr fontId="4"/>
  </si>
  <si>
    <t>Fund (personnel) total</t>
  </si>
  <si>
    <t>年度 必要経費概算見込み額　※下記の必要経費概算見込み額を確保してください</t>
    <rPh sb="0" eb="2">
      <t>ネンド</t>
    </rPh>
    <rPh sb="3" eb="5">
      <t>ヒツヨウ</t>
    </rPh>
    <rPh sb="5" eb="7">
      <t>ケイヒ</t>
    </rPh>
    <rPh sb="7" eb="9">
      <t>ガイサン</t>
    </rPh>
    <rPh sb="9" eb="11">
      <t>ミコ</t>
    </rPh>
    <rPh sb="12" eb="13">
      <t>ガク</t>
    </rPh>
    <rPh sb="15" eb="17">
      <t>カキ</t>
    </rPh>
    <rPh sb="18" eb="20">
      <t>ヒツヨウ</t>
    </rPh>
    <rPh sb="20" eb="22">
      <t>ケイヒ</t>
    </rPh>
    <rPh sb="22" eb="24">
      <t>ガイサン</t>
    </rPh>
    <rPh sb="24" eb="26">
      <t>ミコ</t>
    </rPh>
    <rPh sb="27" eb="28">
      <t>ガク</t>
    </rPh>
    <rPh sb="29" eb="31">
      <t>カクホ</t>
    </rPh>
    <phoneticPr fontId="4"/>
  </si>
  <si>
    <t>年度雇用月数</t>
    <rPh sb="0" eb="2">
      <t>ネンド</t>
    </rPh>
    <rPh sb="2" eb="4">
      <t>コヨウ</t>
    </rPh>
    <rPh sb="4" eb="6">
      <t>ツキスウ</t>
    </rPh>
    <phoneticPr fontId="4"/>
  </si>
  <si>
    <t>ヶ月間</t>
    <rPh sb="1" eb="3">
      <t>ゲツカン</t>
    </rPh>
    <phoneticPr fontId="4"/>
  </si>
  <si>
    <t>※条件変更の場合は、雇用月数を修正してください</t>
    <rPh sb="1" eb="3">
      <t>ジョウケン</t>
    </rPh>
    <rPh sb="3" eb="5">
      <t>ヘンコウ</t>
    </rPh>
    <rPh sb="6" eb="8">
      <t>バアイ</t>
    </rPh>
    <rPh sb="10" eb="12">
      <t>コヨウ</t>
    </rPh>
    <rPh sb="12" eb="13">
      <t>ゲツ</t>
    </rPh>
    <rPh sb="13" eb="14">
      <t>スウ</t>
    </rPh>
    <rPh sb="15" eb="17">
      <t>シュウセイ</t>
    </rPh>
    <phoneticPr fontId="4"/>
  </si>
  <si>
    <t>給与額</t>
    <rPh sb="2" eb="3">
      <t>ガク</t>
    </rPh>
    <phoneticPr fontId="4"/>
  </si>
  <si>
    <t>年額</t>
    <rPh sb="0" eb="2">
      <t>ネンガク</t>
    </rPh>
    <phoneticPr fontId="4"/>
  </si>
  <si>
    <t>円（税込）</t>
    <rPh sb="0" eb="1">
      <t>エン</t>
    </rPh>
    <rPh sb="2" eb="4">
      <t>ゼイコミ</t>
    </rPh>
    <phoneticPr fontId="4"/>
  </si>
  <si>
    <t>立命館大学有期雇用研究職員給与規程 別表1　等級</t>
    <rPh sb="0" eb="2">
      <t>リツメイ</t>
    </rPh>
    <rPh sb="2" eb="3">
      <t>カン</t>
    </rPh>
    <rPh sb="3" eb="5">
      <t>ダイガク</t>
    </rPh>
    <rPh sb="5" eb="7">
      <t>ユウキ</t>
    </rPh>
    <rPh sb="7" eb="9">
      <t>コヨウ</t>
    </rPh>
    <rPh sb="9" eb="11">
      <t>ケンキュウ</t>
    </rPh>
    <rPh sb="11" eb="13">
      <t>ショクイン</t>
    </rPh>
    <rPh sb="13" eb="15">
      <t>キュウヨ</t>
    </rPh>
    <rPh sb="15" eb="17">
      <t>キテイ</t>
    </rPh>
    <rPh sb="18" eb="20">
      <t>ベッピョウ</t>
    </rPh>
    <rPh sb="22" eb="24">
      <t>トウキュウ</t>
    </rPh>
    <phoneticPr fontId="4"/>
  </si>
  <si>
    <t>月額</t>
    <rPh sb="0" eb="2">
      <t>ゲツガク</t>
    </rPh>
    <phoneticPr fontId="4"/>
  </si>
  <si>
    <t>円</t>
    <rPh sb="0" eb="1">
      <t>エン</t>
    </rPh>
    <phoneticPr fontId="4"/>
  </si>
  <si>
    <t>総額</t>
    <rPh sb="0" eb="2">
      <t>ソウガク</t>
    </rPh>
    <phoneticPr fontId="4"/>
  </si>
  <si>
    <t>円（月額×雇用月数）</t>
    <rPh sb="0" eb="1">
      <t>エン</t>
    </rPh>
    <rPh sb="2" eb="4">
      <t>ゲツガク</t>
    </rPh>
    <rPh sb="5" eb="7">
      <t>コヨウ</t>
    </rPh>
    <rPh sb="7" eb="9">
      <t>ツキスウ</t>
    </rPh>
    <phoneticPr fontId="4"/>
  </si>
  <si>
    <t>社会保険料法人負担分</t>
    <rPh sb="0" eb="2">
      <t>シャカイ</t>
    </rPh>
    <rPh sb="2" eb="4">
      <t>ホケン</t>
    </rPh>
    <rPh sb="4" eb="5">
      <t>リョウ</t>
    </rPh>
    <rPh sb="5" eb="7">
      <t>ホウジン</t>
    </rPh>
    <rPh sb="7" eb="10">
      <t>フタンブン</t>
    </rPh>
    <phoneticPr fontId="4"/>
  </si>
  <si>
    <t>法人負担率×1.20（私学共済＋労災（一般拠出金込み）＋雇用保険）</t>
    <rPh sb="0" eb="2">
      <t>ホウジン</t>
    </rPh>
    <rPh sb="2" eb="4">
      <t>フタン</t>
    </rPh>
    <rPh sb="4" eb="5">
      <t>リツ</t>
    </rPh>
    <rPh sb="11" eb="13">
      <t>シガク</t>
    </rPh>
    <rPh sb="13" eb="15">
      <t>キョウサイ</t>
    </rPh>
    <rPh sb="16" eb="18">
      <t>ロウサイ</t>
    </rPh>
    <rPh sb="19" eb="21">
      <t>イッパン</t>
    </rPh>
    <rPh sb="21" eb="24">
      <t>キョシュツキン</t>
    </rPh>
    <rPh sb="24" eb="25">
      <t>コ</t>
    </rPh>
    <rPh sb="28" eb="30">
      <t>コヨウ</t>
    </rPh>
    <rPh sb="30" eb="32">
      <t>ホケン</t>
    </rPh>
    <phoneticPr fontId="4"/>
  </si>
  <si>
    <t>必要経費概算見込み額</t>
    <rPh sb="0" eb="2">
      <t>ヒツヨウ</t>
    </rPh>
    <rPh sb="2" eb="4">
      <t>ケイヒ</t>
    </rPh>
    <rPh sb="4" eb="6">
      <t>ガイサン</t>
    </rPh>
    <rPh sb="6" eb="8">
      <t>ミコ</t>
    </rPh>
    <rPh sb="9" eb="10">
      <t>ガク</t>
    </rPh>
    <phoneticPr fontId="4"/>
  </si>
  <si>
    <t>なし</t>
  </si>
  <si>
    <t>ロボティクス研究センター</t>
    <rPh sb="6" eb="8">
      <t>ケンキュウ</t>
    </rPh>
    <phoneticPr fontId="1"/>
  </si>
  <si>
    <t>古気候学研究センター</t>
    <rPh sb="0" eb="4">
      <t>コキコウガク</t>
    </rPh>
    <rPh sb="4" eb="6">
      <t>ケンキュウ</t>
    </rPh>
    <phoneticPr fontId="1"/>
  </si>
  <si>
    <t>生物資源研究センター</t>
    <rPh sb="0" eb="2">
      <t>セイブツ</t>
    </rPh>
    <rPh sb="2" eb="4">
      <t>シゲン</t>
    </rPh>
    <rPh sb="4" eb="6">
      <t>ケンキュウ</t>
    </rPh>
    <phoneticPr fontId="1"/>
  </si>
  <si>
    <t>地域情報研究所(略称 RDIRI ラディリ）</t>
    <rPh sb="0" eb="2">
      <t>チイキ</t>
    </rPh>
    <rPh sb="2" eb="4">
      <t>ジョウホウ</t>
    </rPh>
    <rPh sb="4" eb="7">
      <t>ケンキュウショ</t>
    </rPh>
    <phoneticPr fontId="1"/>
  </si>
  <si>
    <t>Ritsumeikan Inamori Philosophy Research Center</t>
    <phoneticPr fontId="30"/>
  </si>
  <si>
    <t>地域健康社会学研究センター</t>
  </si>
  <si>
    <t>環境テクノロジー・マネジメント研究センター</t>
  </si>
  <si>
    <t>クリエイティブ・メディア研究センター</t>
    <rPh sb="12" eb="14">
      <t>ケンキュウ</t>
    </rPh>
    <phoneticPr fontId="19"/>
  </si>
  <si>
    <t>医療介護経営研究センター</t>
    <rPh sb="0" eb="2">
      <t>イリョウ</t>
    </rPh>
    <rPh sb="2" eb="4">
      <t>カイゴ</t>
    </rPh>
    <rPh sb="4" eb="6">
      <t>ケイエイ</t>
    </rPh>
    <rPh sb="6" eb="8">
      <t>ケンキュウ</t>
    </rPh>
    <phoneticPr fontId="19"/>
  </si>
  <si>
    <t>食総合研究センター</t>
    <rPh sb="0" eb="1">
      <t>ショク</t>
    </rPh>
    <rPh sb="1" eb="3">
      <t>ソウゴウ</t>
    </rPh>
    <rPh sb="3" eb="5">
      <t>ケンキュウ</t>
    </rPh>
    <phoneticPr fontId="19"/>
  </si>
  <si>
    <t>生存学研究所</t>
    <rPh sb="0" eb="2">
      <t>セイゾン</t>
    </rPh>
    <rPh sb="2" eb="3">
      <t>ガク</t>
    </rPh>
    <rPh sb="3" eb="5">
      <t>ケンキュウ</t>
    </rPh>
    <rPh sb="5" eb="6">
      <t>ショ</t>
    </rPh>
    <phoneticPr fontId="19"/>
  </si>
  <si>
    <t>ものづくり質的研究センター</t>
    <rPh sb="5" eb="7">
      <t>シツテキ</t>
    </rPh>
    <rPh sb="7" eb="9">
      <t>ケンキュウ</t>
    </rPh>
    <phoneticPr fontId="19"/>
  </si>
  <si>
    <t>東アジア平和協力研究センター</t>
  </si>
  <si>
    <t>IoTセキュリティ研究センター</t>
  </si>
  <si>
    <t>先端材料研究センター</t>
  </si>
  <si>
    <t>医療経済評価・意思決定支援ユニット（CHEERS）</t>
  </si>
  <si>
    <t>⽇本バイオ炭研究センター</t>
  </si>
  <si>
    <t>スポーツ健康科学総合研究所</t>
  </si>
  <si>
    <t>宇宙地球探査研究センター</t>
  </si>
  <si>
    <t>デザイン科学研究所</t>
  </si>
  <si>
    <t>半導体応用研究センター</t>
  </si>
  <si>
    <t>Semiconductor Application Research Center</t>
    <phoneticPr fontId="30"/>
  </si>
  <si>
    <t>履歴・業績書</t>
    <rPh sb="0" eb="2">
      <t>リレキ</t>
    </rPh>
    <rPh sb="3" eb="5">
      <t>ギョウセキ</t>
    </rPh>
    <rPh sb="5" eb="6">
      <t>ショ</t>
    </rPh>
    <phoneticPr fontId="4"/>
  </si>
  <si>
    <t>研究計画書</t>
    <phoneticPr fontId="4"/>
  </si>
  <si>
    <t>学位取得（見込）証明書※1【新任】</t>
    <rPh sb="14" eb="16">
      <t>シンニン</t>
    </rPh>
    <phoneticPr fontId="4"/>
  </si>
  <si>
    <t>大学院修了証明書※2【新任】</t>
    <rPh sb="0" eb="3">
      <t>ダイガクイン</t>
    </rPh>
    <rPh sb="3" eb="5">
      <t>シュウリョウ</t>
    </rPh>
    <rPh sb="5" eb="7">
      <t>ショウメイ</t>
    </rPh>
    <rPh sb="7" eb="8">
      <t>ショ</t>
    </rPh>
    <rPh sb="11" eb="13">
      <t>シンニン</t>
    </rPh>
    <phoneticPr fontId="4"/>
  </si>
  <si>
    <t>研究報告書【再任】</t>
    <rPh sb="0" eb="2">
      <t>ケンキュウ</t>
    </rPh>
    <rPh sb="2" eb="5">
      <t>ホウコクショ</t>
    </rPh>
    <rPh sb="6" eb="8">
      <t>サイニン</t>
    </rPh>
    <phoneticPr fontId="4"/>
  </si>
  <si>
    <t xml:space="preserve">   在留カード両面複写*　(*未取得の場合は雇用開始日までに必ず提出のこと）</t>
    <phoneticPr fontId="4"/>
  </si>
  <si>
    <t>percentage of employment resources used (effort ratio)</t>
    <phoneticPr fontId="4"/>
  </si>
  <si>
    <t>%</t>
    <phoneticPr fontId="4"/>
  </si>
  <si>
    <r>
      <rPr>
        <sz val="10"/>
        <rFont val="あ"/>
        <family val="3"/>
        <charset val="128"/>
      </rPr>
      <t>※</t>
    </r>
    <r>
      <rPr>
        <sz val="10"/>
        <rFont val="游ゴシック"/>
        <family val="3"/>
        <charset val="128"/>
      </rPr>
      <t>Note</t>
    </r>
    <phoneticPr fontId="4"/>
  </si>
  <si>
    <t>※社会保険料率の変更があった場合、必要経費概算見込み額が、年度途中で変更になることがあります。</t>
  </si>
  <si>
    <t>Research Center for Gastronomic Arts and Sciences</t>
    <phoneticPr fontId="4"/>
  </si>
  <si>
    <t>Institute of Design Science</t>
    <phoneticPr fontId="4"/>
  </si>
  <si>
    <t>研究部　2025.10</t>
    <rPh sb="0" eb="3">
      <t>ケンキュウブ</t>
    </rPh>
    <phoneticPr fontId="4"/>
  </si>
  <si>
    <t>Suzaku Campus</t>
    <phoneticPr fontId="4"/>
  </si>
  <si>
    <t>※White cells are fixed values and cannot be changed.</t>
    <phoneticPr fontId="4"/>
  </si>
  <si>
    <t>Concurrent employment (planned)</t>
    <phoneticPr fontId="4"/>
  </si>
  <si>
    <t>If you plan to engage in concurrent employment (such as teaching classes or other educational or research activities conducted on or off campus that are not included in the research activities specified in (2) Employment Conditions), please notify us in advance.</t>
    <phoneticPr fontId="4"/>
  </si>
  <si>
    <r>
      <rPr>
        <b/>
        <sz val="12"/>
        <rFont val="ＭＳ Ｐ明朝"/>
        <family val="1"/>
        <charset val="128"/>
      </rPr>
      <t>（</t>
    </r>
    <r>
      <rPr>
        <b/>
        <sz val="12"/>
        <rFont val="Arial"/>
        <family val="2"/>
      </rPr>
      <t>3</t>
    </r>
    <r>
      <rPr>
        <b/>
        <sz val="12"/>
        <rFont val="ＭＳ Ｐ明朝"/>
        <family val="1"/>
        <charset val="128"/>
      </rPr>
      <t>）</t>
    </r>
    <r>
      <rPr>
        <b/>
        <sz val="12"/>
        <rFont val="Arial"/>
        <family val="2"/>
      </rPr>
      <t>Other items to confirm</t>
    </r>
    <r>
      <rPr>
        <b/>
        <sz val="12"/>
        <rFont val="ＭＳ Ｐ明朝"/>
        <family val="1"/>
        <charset val="128"/>
      </rPr>
      <t>　　　　　</t>
    </r>
    <phoneticPr fontId="4"/>
  </si>
  <si>
    <r>
      <rPr>
        <sz val="11"/>
        <rFont val="ＭＳ ゴシック"/>
        <family val="3"/>
        <charset val="128"/>
      </rPr>
      <t>（※</t>
    </r>
    <r>
      <rPr>
        <sz val="11"/>
        <rFont val="Arial"/>
        <family val="2"/>
      </rPr>
      <t>If you plan to engage in concurrent employment, you must submit an application form for concurrent employment and obtain approval from the head of your organizaion.</t>
    </r>
    <r>
      <rPr>
        <sz val="11"/>
        <rFont val="ＭＳ ゴシック"/>
        <family val="3"/>
        <charset val="128"/>
      </rPr>
      <t>）</t>
    </r>
    <phoneticPr fontId="4"/>
  </si>
  <si>
    <r>
      <t xml:space="preserve">Contact address 
</t>
    </r>
    <r>
      <rPr>
        <b/>
        <sz val="10"/>
        <rFont val="Arial"/>
        <family val="2"/>
      </rPr>
      <t>(for continuing faculty and staff only)</t>
    </r>
    <phoneticPr fontId="4"/>
  </si>
  <si>
    <t>Candidate personnel cost estimate</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</si>
</sst>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F800]dddd\,\ mmmm\ dd\,\ yyyy"/>
    <numFmt numFmtId="178" formatCode="#,##0_ "/>
    <numFmt numFmtId="179" formatCode="#,##0_ ;[Red]\-#,##0\ "/>
    <numFmt numFmtId="180" formatCode="0_);[Red]\(0\)"/>
    <numFmt numFmtId="181" formatCode="0.0_ "/>
    <numFmt numFmtId="182" formatCode="yyyy&quot;年&quot;m&quot;月&quot;d&quot;日&quot;;@"/>
  </numFmts>
  <fonts count="53">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9"/>
      <color indexed="81"/>
      <name val="ＭＳ Ｐゴシック"/>
      <family val="3"/>
      <charset val="128"/>
    </font>
    <font>
      <b/>
      <sz val="12"/>
      <name val="Arial"/>
      <family val="2"/>
    </font>
    <font>
      <sz val="12"/>
      <name val="Arial"/>
      <family val="2"/>
    </font>
    <font>
      <sz val="11"/>
      <name val="Arial"/>
      <family val="2"/>
    </font>
    <font>
      <sz val="8"/>
      <name val="Arial"/>
      <family val="2"/>
    </font>
    <font>
      <sz val="10"/>
      <name val="Arial"/>
      <family val="2"/>
    </font>
    <font>
      <sz val="9"/>
      <name val="Arial"/>
      <family val="2"/>
    </font>
    <font>
      <sz val="11"/>
      <color indexed="10"/>
      <name val="Arial"/>
      <family val="2"/>
    </font>
    <font>
      <sz val="14"/>
      <name val="Arial"/>
      <family val="2"/>
    </font>
    <font>
      <b/>
      <sz val="12"/>
      <name val="ＭＳ Ｐ明朝"/>
      <family val="1"/>
      <charset val="128"/>
    </font>
    <font>
      <sz val="12"/>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b/>
      <sz val="20"/>
      <name val="Arial"/>
      <family val="2"/>
    </font>
    <font>
      <sz val="8"/>
      <name val="ＭＳ Ｐゴシック"/>
      <family val="3"/>
      <charset val="128"/>
    </font>
    <font>
      <b/>
      <sz val="10"/>
      <name val="Arial"/>
      <family val="2"/>
    </font>
    <font>
      <b/>
      <sz val="11"/>
      <name val="Arial"/>
      <family val="2"/>
    </font>
    <font>
      <b/>
      <sz val="9"/>
      <name val="Arial"/>
      <family val="2"/>
    </font>
    <font>
      <sz val="12"/>
      <name val="ＭＳ Ｐゴシック"/>
      <family val="3"/>
      <charset val="128"/>
    </font>
    <font>
      <sz val="11"/>
      <name val="ＭＳ ゴシック"/>
      <family val="3"/>
      <charset val="128"/>
    </font>
    <font>
      <sz val="8"/>
      <name val="ＭＳ Ｐ明朝"/>
      <family val="1"/>
      <charset val="128"/>
    </font>
    <font>
      <sz val="12"/>
      <color rgb="FFFF0000"/>
      <name val="ＭＳ Ｐ明朝"/>
      <family val="1"/>
      <charset val="128"/>
    </font>
    <font>
      <sz val="6"/>
      <name val="ＭＳ ゴシック"/>
      <family val="2"/>
      <charset val="128"/>
    </font>
    <font>
      <sz val="6"/>
      <name val="ＭＳ Ｐゴシック"/>
      <family val="2"/>
      <charset val="128"/>
      <scheme val="minor"/>
    </font>
    <font>
      <sz val="11"/>
      <name val="游ゴシック"/>
      <family val="2"/>
      <charset val="128"/>
    </font>
    <font>
      <sz val="12"/>
      <color theme="1"/>
      <name val="Arial"/>
      <family val="2"/>
    </font>
    <font>
      <b/>
      <sz val="12"/>
      <name val="ＭＳ ゴシック"/>
      <family val="2"/>
      <charset val="128"/>
    </font>
    <font>
      <sz val="10"/>
      <name val="ＭＳ ゴシック"/>
      <family val="2"/>
      <charset val="128"/>
    </font>
    <font>
      <sz val="10"/>
      <name val="Arial"/>
      <family val="3"/>
      <charset val="128"/>
    </font>
    <font>
      <sz val="10"/>
      <name val="あ"/>
      <family val="3"/>
      <charset val="128"/>
    </font>
    <font>
      <sz val="9.5"/>
      <name val="Arial"/>
      <family val="2"/>
    </font>
    <font>
      <b/>
      <sz val="9"/>
      <color indexed="81"/>
      <name val="MS P ゴシック"/>
      <family val="3"/>
      <charset val="128"/>
    </font>
    <font>
      <u/>
      <sz val="16"/>
      <color theme="10"/>
      <name val="ＭＳ Ｐゴシック"/>
      <family val="3"/>
      <charset val="128"/>
    </font>
    <font>
      <sz val="14"/>
      <color theme="1"/>
      <name val="Arial"/>
      <family val="2"/>
    </font>
    <font>
      <sz val="14"/>
      <name val="ＭＳ Ｐ明朝"/>
      <family val="1"/>
      <charset val="128"/>
    </font>
    <font>
      <sz val="14"/>
      <name val="游ゴシック"/>
      <family val="2"/>
      <charset val="128"/>
    </font>
    <font>
      <sz val="14"/>
      <name val="ＭＳ Ｐゴシック"/>
      <family val="3"/>
      <charset val="128"/>
    </font>
    <font>
      <b/>
      <sz val="12"/>
      <color rgb="FFFF0000"/>
      <name val="Arial"/>
      <family val="2"/>
    </font>
    <font>
      <b/>
      <sz val="10"/>
      <color theme="1"/>
      <name val="ＭＳ ゴシック"/>
      <family val="3"/>
      <charset val="128"/>
    </font>
    <font>
      <sz val="10"/>
      <name val="ＭＳ ゴシック"/>
      <family val="3"/>
      <charset val="128"/>
    </font>
    <font>
      <sz val="10"/>
      <color theme="1"/>
      <name val="ＭＳ ゴシック"/>
      <family val="3"/>
      <charset val="128"/>
    </font>
    <font>
      <b/>
      <sz val="11"/>
      <color indexed="10"/>
      <name val="MS P ゴシック"/>
      <family val="3"/>
      <charset val="128"/>
    </font>
    <font>
      <sz val="9"/>
      <color rgb="FF000000"/>
      <name val="MS UI Gothic"/>
      <family val="3"/>
      <charset val="128"/>
    </font>
    <font>
      <sz val="10"/>
      <name val="游ゴシック"/>
      <family val="3"/>
      <charset val="128"/>
    </font>
    <font>
      <b/>
      <sz val="12"/>
      <color rgb="FFFF0000"/>
      <name val="ＭＳ Ｐゴシック"/>
      <family val="3"/>
      <charset val="128"/>
    </font>
    <font>
      <b/>
      <sz val="14"/>
      <name val="ＭＳ Ｐ明朝"/>
      <family val="1"/>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s>
  <borders count="41">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3" fillId="0" borderId="0"/>
    <xf numFmtId="0" fontId="39" fillId="0" borderId="0" applyNumberFormat="0" applyFill="0" applyBorder="0" applyAlignment="0" applyProtection="0">
      <alignment vertical="center"/>
    </xf>
  </cellStyleXfs>
  <cellXfs count="573">
    <xf numFmtId="0" fontId="0" fillId="0" borderId="0" xfId="0">
      <alignment vertical="center"/>
    </xf>
    <xf numFmtId="0" fontId="7" fillId="2" borderId="0" xfId="3" applyFont="1" applyFill="1" applyAlignment="1" applyProtection="1">
      <alignment horizontal="right" vertical="center" shrinkToFit="1"/>
      <protection locked="0"/>
    </xf>
    <xf numFmtId="0" fontId="8" fillId="0" borderId="0" xfId="0" applyFont="1">
      <alignment vertical="center"/>
    </xf>
    <xf numFmtId="0" fontId="7" fillId="0" borderId="0" xfId="0" applyFont="1">
      <alignment vertical="center"/>
    </xf>
    <xf numFmtId="0" fontId="9" fillId="0" borderId="0" xfId="0" applyFont="1">
      <alignment vertical="center"/>
    </xf>
    <xf numFmtId="0" fontId="9" fillId="0" borderId="7" xfId="0" applyFont="1" applyBorder="1">
      <alignment vertical="center"/>
    </xf>
    <xf numFmtId="38" fontId="9" fillId="0" borderId="7" xfId="1" applyFont="1" applyBorder="1" applyAlignment="1">
      <alignment vertical="center"/>
    </xf>
    <xf numFmtId="0" fontId="7" fillId="0" borderId="0" xfId="0" applyFont="1" applyAlignment="1">
      <alignment horizontal="center" vertical="center"/>
    </xf>
    <xf numFmtId="38" fontId="9" fillId="0" borderId="0" xfId="1" applyFont="1">
      <alignment vertical="center"/>
    </xf>
    <xf numFmtId="0" fontId="9" fillId="0" borderId="0" xfId="0" applyFont="1" applyAlignment="1">
      <alignment horizontal="left" vertical="top"/>
    </xf>
    <xf numFmtId="38" fontId="9" fillId="0" borderId="0" xfId="1" applyFont="1" applyAlignment="1">
      <alignment horizontal="left" vertical="top"/>
    </xf>
    <xf numFmtId="0" fontId="8" fillId="0" borderId="0" xfId="0" applyFont="1" applyAlignment="1">
      <alignment horizontal="left" vertical="top"/>
    </xf>
    <xf numFmtId="38" fontId="8" fillId="0" borderId="0" xfId="1" applyFont="1">
      <alignment vertical="center"/>
    </xf>
    <xf numFmtId="0" fontId="8" fillId="0" borderId="0" xfId="0" applyFont="1" applyAlignment="1">
      <alignment horizontal="left" vertical="center"/>
    </xf>
    <xf numFmtId="0" fontId="8" fillId="4" borderId="7" xfId="0" applyFont="1" applyFill="1" applyBorder="1">
      <alignment vertical="center"/>
    </xf>
    <xf numFmtId="0" fontId="8" fillId="4" borderId="7" xfId="0" applyFont="1" applyFill="1" applyBorder="1" applyAlignment="1">
      <alignment horizontal="center" vertical="center"/>
    </xf>
    <xf numFmtId="38" fontId="8" fillId="4" borderId="7" xfId="1" applyFont="1" applyFill="1" applyBorder="1" applyAlignment="1">
      <alignment horizontal="center" vertical="center"/>
    </xf>
    <xf numFmtId="0" fontId="8" fillId="0" borderId="7" xfId="0" applyFont="1" applyBorder="1">
      <alignment vertical="center"/>
    </xf>
    <xf numFmtId="0" fontId="12" fillId="0" borderId="0" xfId="0" applyFont="1" applyAlignment="1">
      <alignment horizontal="left" vertical="top"/>
    </xf>
    <xf numFmtId="180" fontId="7" fillId="2" borderId="2" xfId="2" applyNumberFormat="1" applyFont="1" applyFill="1" applyBorder="1" applyAlignment="1" applyProtection="1">
      <alignment horizontal="right" vertical="center" shrinkToFit="1"/>
      <protection locked="0"/>
    </xf>
    <xf numFmtId="0" fontId="7" fillId="2" borderId="2" xfId="3" applyFont="1" applyFill="1" applyBorder="1" applyAlignment="1" applyProtection="1">
      <alignment vertical="center" wrapText="1" shrinkToFit="1"/>
      <protection locked="0"/>
    </xf>
    <xf numFmtId="0" fontId="7" fillId="0" borderId="2" xfId="3" applyFont="1" applyBorder="1" applyAlignment="1" applyProtection="1">
      <alignment vertical="center" wrapText="1" shrinkToFit="1"/>
      <protection locked="0"/>
    </xf>
    <xf numFmtId="0" fontId="8" fillId="2" borderId="2" xfId="0" applyFont="1" applyFill="1" applyBorder="1" applyAlignment="1" applyProtection="1">
      <alignment vertical="center" wrapText="1" shrinkToFit="1"/>
      <protection locked="0"/>
    </xf>
    <xf numFmtId="0" fontId="8" fillId="0" borderId="4" xfId="0" applyFont="1" applyBorder="1" applyAlignment="1" applyProtection="1">
      <alignment vertical="center" wrapText="1" shrinkToFit="1"/>
      <protection locked="0"/>
    </xf>
    <xf numFmtId="6" fontId="7" fillId="0" borderId="1" xfId="2" applyFont="1" applyFill="1" applyBorder="1" applyAlignment="1" applyProtection="1">
      <alignment horizontal="right" vertical="center" shrinkToFit="1"/>
      <protection locked="0"/>
    </xf>
    <xf numFmtId="6" fontId="7" fillId="0" borderId="2" xfId="2" applyFont="1" applyFill="1" applyBorder="1" applyAlignment="1" applyProtection="1">
      <alignment horizontal="right" vertical="center" shrinkToFit="1"/>
      <protection locked="0"/>
    </xf>
    <xf numFmtId="0" fontId="8" fillId="0" borderId="2" xfId="0" applyFont="1" applyBorder="1" applyAlignment="1" applyProtection="1">
      <alignment vertical="center" wrapText="1" shrinkToFit="1"/>
      <protection locked="0"/>
    </xf>
    <xf numFmtId="0" fontId="8" fillId="0" borderId="15" xfId="3" applyFont="1" applyBorder="1" applyAlignment="1" applyProtection="1">
      <alignment vertical="center" wrapText="1" shrinkToFit="1"/>
      <protection locked="0"/>
    </xf>
    <xf numFmtId="0" fontId="8" fillId="0" borderId="15" xfId="0" applyFont="1" applyBorder="1" applyAlignment="1" applyProtection="1">
      <alignment vertical="center" wrapText="1" shrinkToFit="1"/>
      <protection locked="0"/>
    </xf>
    <xf numFmtId="0" fontId="7" fillId="0" borderId="20" xfId="3" applyFont="1" applyBorder="1" applyAlignment="1" applyProtection="1">
      <alignment vertical="center" wrapText="1" shrinkToFit="1"/>
      <protection locked="0"/>
    </xf>
    <xf numFmtId="0" fontId="7" fillId="0" borderId="20" xfId="3" applyFont="1" applyBorder="1" applyAlignment="1" applyProtection="1">
      <alignment horizontal="center" vertical="center" wrapText="1" shrinkToFit="1"/>
      <protection locked="0"/>
    </xf>
    <xf numFmtId="0" fontId="2" fillId="0" borderId="0" xfId="0" applyFont="1">
      <alignment vertical="center"/>
    </xf>
    <xf numFmtId="38" fontId="2" fillId="0" borderId="0" xfId="1" applyFont="1">
      <alignment vertical="center"/>
    </xf>
    <xf numFmtId="0" fontId="16" fillId="0" borderId="0" xfId="0" applyFont="1">
      <alignment vertical="center"/>
    </xf>
    <xf numFmtId="0" fontId="14" fillId="0" borderId="0" xfId="3" applyFont="1" applyAlignment="1">
      <alignment horizontal="left" vertical="center" wrapText="1"/>
    </xf>
    <xf numFmtId="0" fontId="15" fillId="0" borderId="6" xfId="3" applyFont="1" applyBorder="1" applyAlignment="1">
      <alignment horizontal="left" vertical="center"/>
    </xf>
    <xf numFmtId="0" fontId="16" fillId="0" borderId="0" xfId="0" applyFont="1" applyAlignment="1">
      <alignment horizontal="left" vertical="center" wrapText="1"/>
    </xf>
    <xf numFmtId="0" fontId="15" fillId="0" borderId="0" xfId="3" applyFont="1" applyAlignment="1" applyProtection="1">
      <alignment horizontal="left" vertical="center" shrinkToFit="1"/>
      <protection locked="0"/>
    </xf>
    <xf numFmtId="0" fontId="19" fillId="0" borderId="0" xfId="0" applyFont="1">
      <alignment vertical="center"/>
    </xf>
    <xf numFmtId="38" fontId="19" fillId="0" borderId="0" xfId="1" applyFont="1">
      <alignment vertical="center"/>
    </xf>
    <xf numFmtId="0" fontId="15" fillId="0" borderId="0" xfId="3" applyFont="1" applyAlignment="1" applyProtection="1">
      <alignment vertical="center" shrinkToFit="1"/>
      <protection locked="0"/>
    </xf>
    <xf numFmtId="0" fontId="18"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37" fontId="15" fillId="0" borderId="17" xfId="3" applyNumberFormat="1" applyFont="1" applyBorder="1" applyAlignment="1" applyProtection="1">
      <alignment vertical="center" shrinkToFit="1"/>
      <protection locked="0"/>
    </xf>
    <xf numFmtId="0" fontId="15" fillId="0" borderId="17" xfId="3" applyFont="1" applyBorder="1" applyAlignment="1" applyProtection="1">
      <alignment vertical="center" shrinkToFit="1"/>
      <protection locked="0"/>
    </xf>
    <xf numFmtId="0" fontId="15" fillId="0" borderId="19" xfId="3" applyFont="1" applyBorder="1" applyAlignment="1" applyProtection="1">
      <alignment vertical="center" shrinkToFit="1"/>
      <protection locked="0"/>
    </xf>
    <xf numFmtId="0" fontId="15" fillId="0" borderId="2" xfId="3" applyFont="1" applyBorder="1" applyAlignment="1" applyProtection="1">
      <alignment horizontal="left" vertical="center"/>
      <protection locked="0"/>
    </xf>
    <xf numFmtId="0" fontId="15" fillId="0" borderId="2" xfId="3" applyFont="1" applyBorder="1" applyAlignment="1" applyProtection="1">
      <alignment horizontal="center" vertical="center" shrinkToFit="1"/>
      <protection locked="0"/>
    </xf>
    <xf numFmtId="0" fontId="15" fillId="0" borderId="4" xfId="3" applyFont="1" applyBorder="1" applyAlignment="1" applyProtection="1">
      <alignment horizontal="center" vertical="center" shrinkToFit="1"/>
      <protection locked="0"/>
    </xf>
    <xf numFmtId="0" fontId="15" fillId="0" borderId="21" xfId="3" applyFont="1" applyBorder="1" applyAlignment="1" applyProtection="1">
      <alignment vertical="center" shrinkToFit="1"/>
      <protection locked="0"/>
    </xf>
    <xf numFmtId="0" fontId="8" fillId="0" borderId="0" xfId="0" applyFont="1" applyAlignment="1"/>
    <xf numFmtId="0" fontId="8" fillId="0" borderId="7" xfId="0" applyFont="1" applyBorder="1" applyAlignment="1"/>
    <xf numFmtId="0" fontId="9" fillId="0" borderId="7" xfId="0" applyFont="1" applyBorder="1" applyAlignment="1"/>
    <xf numFmtId="38" fontId="9" fillId="0" borderId="7" xfId="1" applyFont="1" applyBorder="1" applyAlignment="1"/>
    <xf numFmtId="0" fontId="8" fillId="0" borderId="0" xfId="0" applyFont="1" applyAlignment="1">
      <alignment horizontal="left"/>
    </xf>
    <xf numFmtId="0" fontId="9" fillId="0" borderId="0" xfId="0" applyFont="1" applyAlignment="1"/>
    <xf numFmtId="38" fontId="9" fillId="0" borderId="0" xfId="1" applyFont="1" applyAlignment="1"/>
    <xf numFmtId="0" fontId="7" fillId="0" borderId="15" xfId="3" applyFont="1" applyBorder="1" applyAlignment="1" applyProtection="1">
      <alignment vertical="center" wrapText="1" shrinkToFit="1"/>
      <protection locked="0"/>
    </xf>
    <xf numFmtId="0" fontId="15" fillId="0" borderId="0" xfId="3" applyFont="1" applyAlignment="1">
      <alignment horizontal="left" vertical="center"/>
    </xf>
    <xf numFmtId="0" fontId="7" fillId="2" borderId="2" xfId="3" applyFont="1" applyFill="1" applyBorder="1" applyAlignment="1" applyProtection="1">
      <alignment horizontal="left" vertical="center" shrinkToFit="1"/>
      <protection locked="0"/>
    </xf>
    <xf numFmtId="0" fontId="7" fillId="0" borderId="5" xfId="3" applyFont="1" applyBorder="1" applyAlignment="1" applyProtection="1">
      <alignment horizontal="left" vertical="center" shrinkToFit="1"/>
      <protection locked="0"/>
    </xf>
    <xf numFmtId="0" fontId="7" fillId="2" borderId="9" xfId="3" applyFont="1" applyFill="1" applyBorder="1" applyAlignment="1" applyProtection="1">
      <alignment horizontal="left" vertical="center" shrinkToFit="1"/>
      <protection locked="0"/>
    </xf>
    <xf numFmtId="0" fontId="7" fillId="2" borderId="10" xfId="3" applyFont="1" applyFill="1" applyBorder="1" applyAlignment="1" applyProtection="1">
      <alignment vertical="center" shrinkToFit="1"/>
      <protection locked="0"/>
    </xf>
    <xf numFmtId="0" fontId="7" fillId="3" borderId="15" xfId="3" applyFont="1" applyFill="1" applyBorder="1" applyAlignment="1" applyProtection="1">
      <alignment vertical="center" shrinkToFit="1"/>
      <protection locked="0"/>
    </xf>
    <xf numFmtId="0" fontId="10" fillId="3" borderId="4" xfId="3" applyFont="1" applyFill="1" applyBorder="1" applyAlignment="1" applyProtection="1">
      <alignment vertical="center" shrinkToFit="1"/>
      <protection locked="0"/>
    </xf>
    <xf numFmtId="0" fontId="15" fillId="0" borderId="4" xfId="3" applyFont="1" applyBorder="1" applyAlignment="1" applyProtection="1">
      <alignment vertical="center" shrinkToFit="1"/>
      <protection locked="0"/>
    </xf>
    <xf numFmtId="0" fontId="7" fillId="0" borderId="8" xfId="3" applyFont="1" applyBorder="1" applyAlignment="1" applyProtection="1">
      <alignment horizontal="center" vertical="center" shrinkToFit="1"/>
      <protection locked="0"/>
    </xf>
    <xf numFmtId="0" fontId="10" fillId="2" borderId="17" xfId="3" applyFont="1" applyFill="1" applyBorder="1" applyAlignment="1" applyProtection="1">
      <alignment vertical="center"/>
      <protection locked="0"/>
    </xf>
    <xf numFmtId="0" fontId="7" fillId="0" borderId="2" xfId="3" applyFont="1" applyBorder="1" applyAlignment="1" applyProtection="1">
      <alignment vertical="center"/>
      <protection locked="0"/>
    </xf>
    <xf numFmtId="180" fontId="7" fillId="2" borderId="2" xfId="3" applyNumberFormat="1" applyFont="1" applyFill="1" applyBorder="1" applyAlignment="1" applyProtection="1">
      <alignment vertical="center" wrapText="1" shrinkToFit="1"/>
      <protection locked="0"/>
    </xf>
    <xf numFmtId="0" fontId="7" fillId="0" borderId="2" xfId="3" applyFont="1" applyBorder="1" applyAlignment="1" applyProtection="1">
      <alignment horizontal="center" vertical="center" wrapText="1" shrinkToFit="1"/>
      <protection locked="0"/>
    </xf>
    <xf numFmtId="0" fontId="8" fillId="0" borderId="20" xfId="0" applyFont="1" applyBorder="1" applyProtection="1">
      <alignment vertical="center"/>
      <protection locked="0"/>
    </xf>
    <xf numFmtId="0" fontId="16" fillId="0" borderId="1" xfId="0" applyFont="1" applyBorder="1" applyProtection="1">
      <alignment vertical="center"/>
      <protection locked="0"/>
    </xf>
    <xf numFmtId="0" fontId="15" fillId="0" borderId="10" xfId="3" applyFont="1" applyBorder="1" applyAlignment="1" applyProtection="1">
      <alignment horizontal="left" vertical="center" shrinkToFit="1"/>
      <protection locked="0"/>
    </xf>
    <xf numFmtId="0" fontId="15" fillId="0" borderId="2" xfId="3" applyFont="1" applyBorder="1" applyAlignment="1" applyProtection="1">
      <alignment vertical="center"/>
      <protection locked="0"/>
    </xf>
    <xf numFmtId="0" fontId="15" fillId="0" borderId="2" xfId="3" applyFont="1" applyBorder="1" applyAlignment="1" applyProtection="1">
      <alignment vertical="center" shrinkToFit="1"/>
      <protection locked="0"/>
    </xf>
    <xf numFmtId="6" fontId="15" fillId="0" borderId="1" xfId="2" applyFont="1" applyFill="1" applyBorder="1" applyAlignment="1" applyProtection="1">
      <alignment vertical="center" shrinkToFit="1"/>
      <protection locked="0"/>
    </xf>
    <xf numFmtId="0" fontId="18" fillId="0" borderId="2" xfId="0" quotePrefix="1" applyFont="1" applyBorder="1" applyAlignment="1" applyProtection="1">
      <alignment vertical="center" shrinkToFit="1"/>
      <protection locked="0"/>
    </xf>
    <xf numFmtId="0" fontId="15" fillId="0" borderId="8" xfId="3" applyFont="1" applyBorder="1" applyAlignment="1" applyProtection="1">
      <alignment vertical="center" shrinkToFit="1"/>
      <protection locked="0"/>
    </xf>
    <xf numFmtId="0" fontId="15" fillId="0" borderId="8" xfId="0" applyFont="1" applyBorder="1" applyAlignment="1" applyProtection="1">
      <alignment vertical="center" shrinkToFit="1"/>
      <protection locked="0"/>
    </xf>
    <xf numFmtId="0" fontId="15" fillId="0" borderId="22" xfId="0" applyFont="1" applyBorder="1" applyAlignment="1" applyProtection="1">
      <alignment vertical="center" shrinkToFit="1"/>
      <protection locked="0"/>
    </xf>
    <xf numFmtId="0" fontId="6" fillId="0" borderId="29" xfId="3"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7" fillId="0" borderId="29" xfId="3" applyFont="1" applyBorder="1" applyAlignment="1" applyProtection="1">
      <alignment horizontal="center" vertical="center" shrinkToFit="1"/>
      <protection locked="0"/>
    </xf>
    <xf numFmtId="38" fontId="8" fillId="4" borderId="13" xfId="1" applyFont="1" applyFill="1" applyBorder="1" applyAlignment="1">
      <alignment horizontal="center" vertical="center"/>
    </xf>
    <xf numFmtId="3" fontId="9" fillId="0" borderId="13" xfId="0" applyNumberFormat="1" applyFont="1" applyBorder="1">
      <alignment vertical="center"/>
    </xf>
    <xf numFmtId="3" fontId="9" fillId="0" borderId="13" xfId="0" applyNumberFormat="1" applyFont="1" applyBorder="1" applyAlignment="1"/>
    <xf numFmtId="0" fontId="0" fillId="0" borderId="7" xfId="0" applyBorder="1">
      <alignment vertical="center"/>
    </xf>
    <xf numFmtId="0" fontId="26" fillId="0" borderId="7" xfId="0" applyFont="1" applyBorder="1">
      <alignment vertical="center"/>
    </xf>
    <xf numFmtId="0" fontId="27" fillId="0" borderId="0" xfId="3" applyFont="1" applyAlignment="1">
      <alignment horizontal="left" vertical="center"/>
    </xf>
    <xf numFmtId="0" fontId="15" fillId="0" borderId="15" xfId="3" applyFont="1" applyBorder="1" applyAlignment="1" applyProtection="1">
      <alignment horizontal="left" vertical="center" shrinkToFit="1"/>
      <protection locked="0"/>
    </xf>
    <xf numFmtId="0" fontId="15" fillId="0" borderId="0" xfId="0" applyFont="1" applyAlignment="1" applyProtection="1">
      <alignment horizontal="right" vertical="center"/>
      <protection locked="0"/>
    </xf>
    <xf numFmtId="38" fontId="2" fillId="0" borderId="0" xfId="1" applyFont="1" applyFill="1">
      <alignment vertical="center"/>
    </xf>
    <xf numFmtId="0" fontId="15" fillId="0" borderId="2" xfId="0" applyFont="1" applyBorder="1" applyAlignment="1" applyProtection="1">
      <alignment horizontal="right" vertical="center"/>
      <protection locked="0"/>
    </xf>
    <xf numFmtId="0" fontId="15" fillId="0" borderId="3" xfId="3" applyFont="1" applyBorder="1" applyAlignment="1" applyProtection="1">
      <alignment horizontal="left" vertical="center"/>
      <protection locked="0"/>
    </xf>
    <xf numFmtId="0" fontId="15" fillId="0" borderId="3" xfId="3" applyFont="1" applyBorder="1" applyAlignment="1" applyProtection="1">
      <alignment horizontal="left" vertical="center" shrinkToFit="1"/>
      <protection locked="0"/>
    </xf>
    <xf numFmtId="0" fontId="15" fillId="0" borderId="3" xfId="3" applyFont="1" applyBorder="1" applyAlignment="1" applyProtection="1">
      <alignment horizontal="right" vertical="center" shrinkToFit="1"/>
      <protection locked="0"/>
    </xf>
    <xf numFmtId="0" fontId="15" fillId="0" borderId="35" xfId="3" applyFont="1" applyBorder="1" applyAlignment="1" applyProtection="1">
      <alignment vertical="center"/>
      <protection locked="0"/>
    </xf>
    <xf numFmtId="0" fontId="28" fillId="0" borderId="2" xfId="3" applyFont="1" applyBorder="1" applyAlignment="1">
      <alignment vertical="center" shrinkToFit="1"/>
    </xf>
    <xf numFmtId="38" fontId="21" fillId="0" borderId="7" xfId="1" applyFont="1" applyBorder="1" applyAlignment="1">
      <alignment vertical="center"/>
    </xf>
    <xf numFmtId="3" fontId="21" fillId="0" borderId="7" xfId="0" applyNumberFormat="1" applyFont="1" applyBorder="1">
      <alignment vertical="center"/>
    </xf>
    <xf numFmtId="0" fontId="21" fillId="0" borderId="0" xfId="0" applyFont="1">
      <alignment vertical="center"/>
    </xf>
    <xf numFmtId="0" fontId="8" fillId="4" borderId="13" xfId="0" applyFont="1" applyFill="1" applyBorder="1">
      <alignment vertical="center"/>
    </xf>
    <xf numFmtId="0" fontId="8" fillId="0" borderId="13" xfId="0" applyFont="1" applyBorder="1">
      <alignment vertical="center"/>
    </xf>
    <xf numFmtId="0" fontId="12" fillId="0" borderId="0" xfId="0" applyFont="1" applyAlignment="1">
      <alignment horizontal="left" vertical="center"/>
    </xf>
    <xf numFmtId="0" fontId="10" fillId="2" borderId="17" xfId="3" applyFont="1" applyFill="1" applyBorder="1" applyAlignment="1" applyProtection="1">
      <alignment horizontal="left" vertical="center"/>
      <protection locked="0"/>
    </xf>
    <xf numFmtId="0" fontId="10" fillId="2" borderId="19" xfId="3" applyFont="1" applyFill="1" applyBorder="1" applyAlignment="1" applyProtection="1">
      <alignment horizontal="left" vertical="center"/>
      <protection locked="0"/>
    </xf>
    <xf numFmtId="6" fontId="10" fillId="0" borderId="10" xfId="2" applyFont="1" applyFill="1" applyBorder="1" applyAlignment="1" applyProtection="1">
      <alignment vertical="center"/>
      <protection locked="0"/>
    </xf>
    <xf numFmtId="6" fontId="10" fillId="0" borderId="15" xfId="2" applyFont="1" applyFill="1" applyBorder="1" applyAlignment="1" applyProtection="1">
      <alignment vertical="center"/>
      <protection locked="0"/>
    </xf>
    <xf numFmtId="0" fontId="10" fillId="2" borderId="15" xfId="0" applyFont="1" applyFill="1" applyBorder="1" applyProtection="1">
      <alignment vertical="center"/>
      <protection locked="0"/>
    </xf>
    <xf numFmtId="0" fontId="10" fillId="0" borderId="15" xfId="0" applyFont="1" applyBorder="1" applyProtection="1">
      <alignment vertical="center"/>
      <protection locked="0"/>
    </xf>
    <xf numFmtId="0" fontId="10" fillId="0" borderId="15" xfId="0" applyFont="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178" fontId="10" fillId="0" borderId="15" xfId="0" applyNumberFormat="1" applyFont="1" applyBorder="1" applyAlignment="1" applyProtection="1">
      <alignment horizontal="center" vertical="center"/>
      <protection locked="0"/>
    </xf>
    <xf numFmtId="0" fontId="10" fillId="2" borderId="15" xfId="3" applyFont="1" applyFill="1" applyBorder="1" applyAlignment="1" applyProtection="1">
      <alignment vertical="center" wrapText="1" shrinkToFit="1"/>
      <protection locked="0"/>
    </xf>
    <xf numFmtId="0" fontId="10" fillId="0" borderId="15" xfId="3" applyFont="1" applyBorder="1" applyAlignment="1" applyProtection="1">
      <alignment vertical="center" wrapText="1" shrinkToFit="1"/>
      <protection locked="0"/>
    </xf>
    <xf numFmtId="0" fontId="10" fillId="2" borderId="17" xfId="3" applyFont="1" applyFill="1" applyBorder="1" applyAlignment="1" applyProtection="1">
      <alignment vertical="center" wrapText="1" shrinkToFit="1"/>
      <protection locked="0"/>
    </xf>
    <xf numFmtId="0" fontId="10" fillId="0" borderId="16" xfId="3" applyFont="1" applyBorder="1" applyAlignment="1" applyProtection="1">
      <alignment vertical="center" wrapText="1" shrinkToFit="1"/>
      <protection locked="0"/>
    </xf>
    <xf numFmtId="0" fontId="6" fillId="0" borderId="1" xfId="3" applyFont="1" applyBorder="1" applyAlignment="1" applyProtection="1">
      <alignment vertical="center"/>
      <protection locked="0"/>
    </xf>
    <xf numFmtId="0" fontId="6" fillId="0" borderId="2" xfId="3" applyFont="1" applyBorder="1" applyAlignment="1" applyProtection="1">
      <alignment vertical="center"/>
      <protection locked="0"/>
    </xf>
    <xf numFmtId="0" fontId="6" fillId="0" borderId="4" xfId="3" applyFont="1" applyBorder="1" applyAlignment="1" applyProtection="1">
      <alignment vertical="center"/>
      <protection locked="0"/>
    </xf>
    <xf numFmtId="0" fontId="15" fillId="0" borderId="3" xfId="0" applyFont="1" applyBorder="1" applyAlignment="1" applyProtection="1">
      <alignment horizontal="left" vertical="center" shrinkToFit="1"/>
      <protection locked="0"/>
    </xf>
    <xf numFmtId="181" fontId="18" fillId="0" borderId="2" xfId="0" applyNumberFormat="1" applyFont="1" applyBorder="1" applyAlignment="1" applyProtection="1">
      <alignment vertical="center" shrinkToFit="1"/>
      <protection locked="0"/>
    </xf>
    <xf numFmtId="0" fontId="37" fillId="2" borderId="17" xfId="3" applyFont="1" applyFill="1" applyBorder="1" applyAlignment="1" applyProtection="1">
      <alignment vertical="center"/>
      <protection locked="0"/>
    </xf>
    <xf numFmtId="0" fontId="10" fillId="2" borderId="18" xfId="3" applyFont="1" applyFill="1" applyBorder="1" applyAlignment="1" applyProtection="1">
      <alignment horizontal="left" vertical="center" indent="2"/>
      <protection locked="0"/>
    </xf>
    <xf numFmtId="0" fontId="10" fillId="2" borderId="17" xfId="3" applyFont="1" applyFill="1" applyBorder="1" applyAlignment="1" applyProtection="1">
      <alignment horizontal="left" vertical="center" indent="2"/>
      <protection locked="0"/>
    </xf>
    <xf numFmtId="0" fontId="8" fillId="0" borderId="2" xfId="3" applyFont="1" applyBorder="1" applyAlignment="1" applyProtection="1">
      <alignment vertical="center"/>
      <protection locked="0"/>
    </xf>
    <xf numFmtId="0" fontId="8" fillId="2" borderId="2" xfId="3" applyFont="1" applyFill="1" applyBorder="1" applyAlignment="1" applyProtection="1">
      <alignment vertical="center" wrapText="1" shrinkToFit="1"/>
      <protection locked="0"/>
    </xf>
    <xf numFmtId="0" fontId="8" fillId="0" borderId="4" xfId="0" applyFont="1" applyBorder="1" applyProtection="1">
      <alignment vertical="center"/>
      <protection locked="0"/>
    </xf>
    <xf numFmtId="0" fontId="6" fillId="0" borderId="26" xfId="0" applyFont="1" applyBorder="1" applyAlignment="1" applyProtection="1">
      <alignment horizontal="left" vertical="center"/>
      <protection locked="0"/>
    </xf>
    <xf numFmtId="0" fontId="6" fillId="0" borderId="26" xfId="0" applyFont="1" applyBorder="1" applyAlignment="1" applyProtection="1">
      <alignment horizontal="left" vertical="center" wrapText="1"/>
      <protection locked="0"/>
    </xf>
    <xf numFmtId="0" fontId="16" fillId="0" borderId="3" xfId="0" applyFont="1" applyBorder="1" applyAlignment="1">
      <alignment horizontal="left" vertical="center"/>
    </xf>
    <xf numFmtId="0" fontId="16" fillId="0" borderId="24" xfId="0" applyFont="1" applyBorder="1" applyAlignment="1">
      <alignment horizontal="left" vertical="center"/>
    </xf>
    <xf numFmtId="177" fontId="15" fillId="0" borderId="3" xfId="3" applyNumberFormat="1" applyFont="1" applyBorder="1" applyAlignment="1">
      <alignment horizontal="right" vertical="center" shrinkToFit="1"/>
    </xf>
    <xf numFmtId="0" fontId="15" fillId="0" borderId="3" xfId="0" applyFont="1" applyBorder="1" applyAlignment="1">
      <alignment vertical="center" shrinkToFit="1"/>
    </xf>
    <xf numFmtId="0" fontId="15" fillId="0" borderId="3" xfId="0" applyFont="1" applyBorder="1" applyAlignment="1">
      <alignment horizontal="left" vertical="center" shrinkToFit="1"/>
    </xf>
    <xf numFmtId="177" fontId="15" fillId="0" borderId="3" xfId="3" applyNumberFormat="1" applyFont="1" applyBorder="1" applyAlignment="1">
      <alignment horizontal="left" vertical="center" shrinkToFit="1"/>
    </xf>
    <xf numFmtId="0" fontId="15" fillId="0" borderId="33" xfId="3" applyFont="1" applyBorder="1" applyAlignment="1">
      <alignment horizontal="left" vertical="center"/>
    </xf>
    <xf numFmtId="0" fontId="15" fillId="0" borderId="36" xfId="3" applyFont="1" applyBorder="1" applyAlignment="1">
      <alignment vertical="center" shrinkToFit="1"/>
    </xf>
    <xf numFmtId="0" fontId="15" fillId="0" borderId="2" xfId="3"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28" fillId="0" borderId="17" xfId="3" applyFont="1" applyBorder="1" applyAlignment="1" applyProtection="1">
      <alignment vertical="center"/>
      <protection locked="0"/>
    </xf>
    <xf numFmtId="0" fontId="18" fillId="0" borderId="2" xfId="0" applyFont="1" applyBorder="1" applyAlignment="1" applyProtection="1">
      <alignment horizontal="left" vertical="center"/>
      <protection locked="0"/>
    </xf>
    <xf numFmtId="0" fontId="15" fillId="0" borderId="13" xfId="3" applyFont="1" applyBorder="1" applyAlignment="1">
      <alignment horizontal="left" vertical="center"/>
    </xf>
    <xf numFmtId="0" fontId="15" fillId="0" borderId="3" xfId="3" applyFont="1" applyBorder="1" applyAlignment="1">
      <alignment horizontal="left" vertical="center"/>
    </xf>
    <xf numFmtId="177" fontId="15" fillId="0" borderId="3" xfId="3" applyNumberFormat="1" applyFont="1" applyBorder="1" applyAlignment="1">
      <alignment horizontal="center" vertical="center"/>
    </xf>
    <xf numFmtId="0" fontId="6" fillId="0" borderId="26" xfId="0" applyFont="1" applyBorder="1" applyAlignment="1" applyProtection="1">
      <alignment vertical="center" shrinkToFit="1"/>
      <protection locked="0"/>
    </xf>
    <xf numFmtId="0" fontId="7" fillId="0" borderId="6" xfId="3" applyFont="1" applyBorder="1" applyAlignment="1" applyProtection="1">
      <alignment vertical="center" shrinkToFit="1"/>
      <protection locked="0"/>
    </xf>
    <xf numFmtId="0" fontId="6" fillId="0" borderId="0" xfId="3" applyFont="1" applyAlignment="1" applyProtection="1">
      <alignment vertical="center"/>
      <protection locked="0"/>
    </xf>
    <xf numFmtId="0" fontId="7" fillId="0" borderId="25" xfId="3" applyFont="1" applyBorder="1" applyAlignment="1" applyProtection="1">
      <alignment vertical="center" shrinkToFit="1"/>
      <protection locked="0"/>
    </xf>
    <xf numFmtId="0" fontId="15" fillId="0" borderId="2" xfId="0" applyFont="1" applyBorder="1" applyProtection="1">
      <alignment vertical="center"/>
      <protection locked="0"/>
    </xf>
    <xf numFmtId="0" fontId="6" fillId="0" borderId="3" xfId="3" applyFont="1" applyBorder="1" applyAlignment="1" applyProtection="1">
      <alignment vertical="center" wrapText="1"/>
      <protection locked="0"/>
    </xf>
    <xf numFmtId="0" fontId="6" fillId="0" borderId="14" xfId="3" applyFont="1" applyBorder="1" applyAlignment="1" applyProtection="1">
      <alignment vertical="center" wrapText="1"/>
      <protection locked="0"/>
    </xf>
    <xf numFmtId="0" fontId="16" fillId="0" borderId="17" xfId="3" applyFont="1" applyBorder="1" applyAlignment="1" applyProtection="1">
      <alignment vertical="center" wrapText="1"/>
      <protection locked="0"/>
    </xf>
    <xf numFmtId="0" fontId="6" fillId="0" borderId="9" xfId="3" applyFont="1" applyBorder="1" applyAlignment="1" applyProtection="1">
      <alignment vertical="center"/>
      <protection locked="0"/>
    </xf>
    <xf numFmtId="0" fontId="7" fillId="0" borderId="0" xfId="3" applyFont="1" applyAlignment="1" applyProtection="1">
      <alignment horizontal="left" vertical="center" shrinkToFit="1"/>
      <protection locked="0"/>
    </xf>
    <xf numFmtId="0" fontId="15" fillId="0" borderId="15" xfId="3" applyFont="1" applyBorder="1" applyAlignment="1" applyProtection="1">
      <alignment vertical="center" shrinkToFit="1"/>
      <protection locked="0"/>
    </xf>
    <xf numFmtId="0" fontId="15" fillId="6" borderId="2" xfId="0" applyFont="1" applyFill="1" applyBorder="1" applyProtection="1">
      <alignment vertical="center"/>
      <protection locked="0"/>
    </xf>
    <xf numFmtId="0" fontId="15" fillId="6" borderId="2" xfId="3" applyFont="1" applyFill="1" applyBorder="1" applyAlignment="1" applyProtection="1">
      <alignment horizontal="left" vertical="center" shrinkToFit="1"/>
      <protection locked="0"/>
    </xf>
    <xf numFmtId="0" fontId="6" fillId="0" borderId="0" xfId="3" applyFont="1" applyAlignment="1" applyProtection="1">
      <alignment vertical="center" shrinkToFit="1"/>
      <protection locked="0"/>
    </xf>
    <xf numFmtId="0" fontId="6" fillId="0" borderId="5" xfId="3" applyFont="1" applyBorder="1" applyAlignment="1" applyProtection="1">
      <alignment vertical="center" shrinkToFit="1"/>
      <protection locked="0"/>
    </xf>
    <xf numFmtId="0" fontId="7" fillId="0" borderId="26" xfId="3" applyFont="1" applyBorder="1" applyAlignment="1">
      <alignment vertical="center" shrinkToFit="1"/>
    </xf>
    <xf numFmtId="0" fontId="13" fillId="0" borderId="1" xfId="3" applyFont="1" applyBorder="1" applyAlignment="1" applyProtection="1">
      <alignment horizontal="left" vertical="center" shrinkToFit="1"/>
      <protection locked="0"/>
    </xf>
    <xf numFmtId="0" fontId="13" fillId="0" borderId="2" xfId="3" applyFont="1" applyBorder="1" applyAlignment="1" applyProtection="1">
      <alignment horizontal="left" vertical="center" shrinkToFit="1"/>
      <protection locked="0"/>
    </xf>
    <xf numFmtId="0" fontId="13" fillId="0" borderId="2" xfId="3" applyFont="1" applyBorder="1" applyAlignment="1" applyProtection="1">
      <alignment horizontal="right" vertical="center" shrinkToFit="1"/>
      <protection locked="0"/>
    </xf>
    <xf numFmtId="0" fontId="13" fillId="0" borderId="1" xfId="3" applyFont="1" applyBorder="1" applyAlignment="1" applyProtection="1">
      <alignment vertical="center" shrinkToFit="1"/>
      <protection locked="0"/>
    </xf>
    <xf numFmtId="0" fontId="13" fillId="2" borderId="2" xfId="3" applyFont="1" applyFill="1" applyBorder="1" applyAlignment="1" applyProtection="1">
      <alignment vertical="center" shrinkToFit="1"/>
      <protection locked="0"/>
    </xf>
    <xf numFmtId="0" fontId="13" fillId="0" borderId="2" xfId="3" applyFont="1" applyBorder="1" applyAlignment="1" applyProtection="1">
      <alignment vertical="center" shrinkToFit="1"/>
      <protection locked="0"/>
    </xf>
    <xf numFmtId="0" fontId="13" fillId="2" borderId="2" xfId="3" applyFont="1" applyFill="1" applyBorder="1" applyAlignment="1" applyProtection="1">
      <alignment horizontal="left" vertical="center" indent="2"/>
      <protection locked="0"/>
    </xf>
    <xf numFmtId="0" fontId="13" fillId="2" borderId="2" xfId="3" applyFont="1" applyFill="1" applyBorder="1" applyAlignment="1" applyProtection="1">
      <alignment horizontal="left" vertical="center" shrinkToFit="1"/>
      <protection locked="0"/>
    </xf>
    <xf numFmtId="0" fontId="13" fillId="2" borderId="4" xfId="3" applyFont="1" applyFill="1" applyBorder="1" applyAlignment="1" applyProtection="1">
      <alignment horizontal="center" vertical="center" shrinkToFit="1"/>
      <protection locked="0"/>
    </xf>
    <xf numFmtId="0" fontId="13" fillId="0" borderId="1"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2" borderId="1" xfId="3" applyFont="1" applyFill="1" applyBorder="1" applyAlignment="1" applyProtection="1">
      <alignment horizontal="right" vertical="center" shrinkToFit="1"/>
      <protection locked="0"/>
    </xf>
    <xf numFmtId="0" fontId="13" fillId="0" borderId="3" xfId="3" applyFont="1" applyBorder="1" applyAlignment="1" applyProtection="1">
      <alignment horizontal="center" vertical="center" shrinkToFit="1"/>
      <protection locked="0"/>
    </xf>
    <xf numFmtId="0" fontId="13" fillId="2" borderId="3" xfId="3" applyFont="1" applyFill="1" applyBorder="1" applyAlignment="1" applyProtection="1">
      <alignment vertical="center" shrinkToFit="1"/>
      <protection locked="0"/>
    </xf>
    <xf numFmtId="0" fontId="13" fillId="2" borderId="4" xfId="3" applyFont="1" applyFill="1" applyBorder="1" applyAlignment="1" applyProtection="1">
      <alignment horizontal="left" vertical="center" shrinkToFit="1"/>
      <protection locked="0"/>
    </xf>
    <xf numFmtId="0" fontId="13" fillId="2" borderId="2" xfId="3" applyFont="1" applyFill="1" applyBorder="1" applyAlignment="1" applyProtection="1">
      <alignment horizontal="right" vertical="center" shrinkToFit="1"/>
      <protection locked="0"/>
    </xf>
    <xf numFmtId="0" fontId="13" fillId="0" borderId="4" xfId="3" applyFont="1" applyBorder="1" applyAlignment="1" applyProtection="1">
      <alignment vertical="center" shrinkToFit="1"/>
      <protection locked="0"/>
    </xf>
    <xf numFmtId="0" fontId="13" fillId="5" borderId="25" xfId="3" applyFont="1" applyFill="1" applyBorder="1" applyAlignment="1" applyProtection="1">
      <alignment horizontal="right" vertical="center" shrinkToFit="1"/>
      <protection locked="0"/>
    </xf>
    <xf numFmtId="0" fontId="13" fillId="0" borderId="26" xfId="3" applyFont="1" applyBorder="1" applyAlignment="1" applyProtection="1">
      <alignment horizontal="left" vertical="center" shrinkToFit="1"/>
      <protection locked="0"/>
    </xf>
    <xf numFmtId="0" fontId="13" fillId="5" borderId="26" xfId="3" applyFont="1" applyFill="1" applyBorder="1" applyAlignment="1" applyProtection="1">
      <alignment horizontal="right" vertical="center" shrinkToFit="1"/>
      <protection locked="0"/>
    </xf>
    <xf numFmtId="0" fontId="13" fillId="0" borderId="26" xfId="3" applyFont="1" applyBorder="1" applyAlignment="1" applyProtection="1">
      <alignment vertical="center" shrinkToFit="1"/>
      <protection locked="0"/>
    </xf>
    <xf numFmtId="0" fontId="13" fillId="0" borderId="27" xfId="3" applyFont="1" applyBorder="1" applyAlignment="1" applyProtection="1">
      <alignment vertical="center" shrinkToFit="1"/>
      <protection locked="0"/>
    </xf>
    <xf numFmtId="0" fontId="13" fillId="0" borderId="2" xfId="3" applyFont="1" applyBorder="1" applyAlignment="1" applyProtection="1">
      <alignment horizontal="center" vertical="center" shrinkToFit="1"/>
      <protection locked="0"/>
    </xf>
    <xf numFmtId="37" fontId="13" fillId="0" borderId="2" xfId="3" applyNumberFormat="1" applyFont="1" applyBorder="1" applyAlignment="1" applyProtection="1">
      <alignment horizontal="left" vertical="center" shrinkToFit="1"/>
      <protection locked="0"/>
    </xf>
    <xf numFmtId="37" fontId="13" fillId="0" borderId="2" xfId="3" applyNumberFormat="1" applyFont="1" applyBorder="1" applyAlignment="1" applyProtection="1">
      <alignment vertical="center" shrinkToFit="1"/>
      <protection locked="0"/>
    </xf>
    <xf numFmtId="37" fontId="13" fillId="0" borderId="4" xfId="3" applyNumberFormat="1"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13" fillId="0" borderId="4" xfId="0" applyFont="1" applyBorder="1" applyAlignment="1" applyProtection="1">
      <alignment horizontal="left" vertical="center" shrinkToFit="1"/>
      <protection locked="0"/>
    </xf>
    <xf numFmtId="0" fontId="13" fillId="2" borderId="2" xfId="0" applyFont="1" applyFill="1" applyBorder="1" applyAlignment="1" applyProtection="1">
      <alignment horizontal="left" vertical="center" shrinkToFit="1"/>
      <protection locked="0"/>
    </xf>
    <xf numFmtId="0" fontId="15" fillId="6" borderId="2" xfId="0" applyFont="1" applyFill="1" applyBorder="1" applyAlignment="1" applyProtection="1">
      <alignment vertical="center" shrinkToFit="1"/>
      <protection locked="0"/>
    </xf>
    <xf numFmtId="0" fontId="15" fillId="0" borderId="0" xfId="0" applyFont="1" applyProtection="1">
      <alignment vertical="center"/>
      <protection locked="0"/>
    </xf>
    <xf numFmtId="0" fontId="15" fillId="0" borderId="2" xfId="3" applyFont="1" applyBorder="1" applyAlignment="1">
      <alignment horizontal="left" vertical="center"/>
    </xf>
    <xf numFmtId="177" fontId="15" fillId="0" borderId="2" xfId="3" applyNumberFormat="1" applyFont="1" applyBorder="1" applyAlignment="1">
      <alignment horizontal="center" vertical="center"/>
    </xf>
    <xf numFmtId="0" fontId="7" fillId="0" borderId="0" xfId="3" applyFont="1" applyAlignment="1" applyProtection="1">
      <alignment horizontal="right" vertical="center" shrinkToFit="1"/>
      <protection locked="0"/>
    </xf>
    <xf numFmtId="0" fontId="7" fillId="0" borderId="0" xfId="3" applyFont="1" applyAlignment="1" applyProtection="1">
      <alignment vertical="center" shrinkToFit="1"/>
      <protection locked="0"/>
    </xf>
    <xf numFmtId="0" fontId="6" fillId="0" borderId="0" xfId="3" applyFont="1" applyAlignment="1">
      <alignment horizontal="center" vertical="center"/>
    </xf>
    <xf numFmtId="0" fontId="15" fillId="0" borderId="17" xfId="3" applyFont="1" applyBorder="1" applyAlignment="1" applyProtection="1">
      <alignment vertical="center"/>
      <protection locked="0"/>
    </xf>
    <xf numFmtId="0" fontId="15" fillId="0" borderId="17" xfId="3" applyFont="1" applyBorder="1" applyAlignment="1" applyProtection="1">
      <alignment vertical="center" wrapText="1"/>
      <protection locked="0"/>
    </xf>
    <xf numFmtId="0" fontId="6" fillId="0" borderId="29" xfId="0" applyFont="1" applyBorder="1" applyAlignment="1" applyProtection="1">
      <alignment vertical="center" shrinkToFit="1"/>
      <protection locked="0"/>
    </xf>
    <xf numFmtId="0" fontId="6" fillId="0" borderId="29" xfId="0" applyFont="1" applyBorder="1" applyProtection="1">
      <alignment vertical="center"/>
      <protection locked="0"/>
    </xf>
    <xf numFmtId="0" fontId="44" fillId="0" borderId="29" xfId="0" applyFont="1" applyBorder="1" applyAlignment="1" applyProtection="1">
      <alignment horizontal="right" vertical="center"/>
      <protection locked="0"/>
    </xf>
    <xf numFmtId="0" fontId="13" fillId="2" borderId="2" xfId="3" applyFont="1" applyFill="1" applyBorder="1" applyAlignment="1" applyProtection="1">
      <alignment vertical="center"/>
      <protection locked="0"/>
    </xf>
    <xf numFmtId="0" fontId="13" fillId="0" borderId="2" xfId="3" applyFont="1" applyBorder="1" applyAlignment="1" applyProtection="1">
      <alignment vertical="center"/>
      <protection locked="0"/>
    </xf>
    <xf numFmtId="0" fontId="13" fillId="5" borderId="2" xfId="3" applyFont="1" applyFill="1" applyBorder="1" applyAlignment="1" applyProtection="1">
      <alignment vertical="center"/>
      <protection locked="0"/>
    </xf>
    <xf numFmtId="0" fontId="13" fillId="0" borderId="4" xfId="3" applyFont="1" applyBorder="1" applyAlignment="1" applyProtection="1">
      <alignment vertical="center"/>
      <protection locked="0"/>
    </xf>
    <xf numFmtId="0" fontId="13" fillId="5" borderId="2" xfId="3" applyFont="1" applyFill="1" applyBorder="1" applyAlignment="1" applyProtection="1">
      <alignment horizontal="center" vertical="center"/>
      <protection locked="0"/>
    </xf>
    <xf numFmtId="0" fontId="13" fillId="0" borderId="2" xfId="3" applyFont="1" applyBorder="1" applyAlignment="1" applyProtection="1">
      <alignment horizontal="right" vertical="center"/>
      <protection locked="0"/>
    </xf>
    <xf numFmtId="0" fontId="13" fillId="0" borderId="2" xfId="3" applyFont="1" applyBorder="1" applyAlignment="1" applyProtection="1">
      <alignment horizontal="left" vertical="center"/>
      <protection locked="0"/>
    </xf>
    <xf numFmtId="0" fontId="13" fillId="0" borderId="8" xfId="3" applyFont="1" applyBorder="1" applyAlignment="1" applyProtection="1">
      <alignment vertical="center" shrinkToFit="1"/>
      <protection locked="0"/>
    </xf>
    <xf numFmtId="0" fontId="15" fillId="7" borderId="3" xfId="0" applyFont="1" applyFill="1" applyBorder="1" applyAlignment="1" applyProtection="1">
      <alignment horizontal="center" vertical="center" shrinkToFit="1"/>
      <protection locked="0"/>
    </xf>
    <xf numFmtId="0" fontId="15" fillId="7" borderId="3" xfId="0" applyFont="1" applyFill="1" applyBorder="1" applyAlignment="1" applyProtection="1">
      <alignment vertical="center" shrinkToFit="1"/>
      <protection locked="0"/>
    </xf>
    <xf numFmtId="0" fontId="15" fillId="7" borderId="2" xfId="0" applyFont="1" applyFill="1" applyBorder="1" applyAlignment="1" applyProtection="1">
      <alignment horizontal="left" vertical="center"/>
      <protection locked="0"/>
    </xf>
    <xf numFmtId="0" fontId="15" fillId="7" borderId="2" xfId="3" applyFont="1" applyFill="1" applyBorder="1" applyAlignment="1" applyProtection="1">
      <alignment horizontal="left" vertical="center" indent="1"/>
      <protection locked="0"/>
    </xf>
    <xf numFmtId="0" fontId="15" fillId="7" borderId="2" xfId="3" applyFont="1" applyFill="1" applyBorder="1" applyAlignment="1" applyProtection="1">
      <alignment horizontal="left" vertical="center"/>
      <protection locked="0"/>
    </xf>
    <xf numFmtId="0" fontId="15" fillId="7" borderId="24" xfId="3" applyFont="1" applyFill="1" applyBorder="1" applyAlignment="1" applyProtection="1">
      <alignment horizontal="left" vertical="center"/>
      <protection locked="0"/>
    </xf>
    <xf numFmtId="0" fontId="15" fillId="7" borderId="13" xfId="3" applyFont="1" applyFill="1" applyBorder="1" applyAlignment="1" applyProtection="1">
      <alignment horizontal="left" vertical="center"/>
      <protection locked="0"/>
    </xf>
    <xf numFmtId="0" fontId="45" fillId="4" borderId="0" xfId="0" applyFont="1" applyFill="1">
      <alignment vertical="center"/>
    </xf>
    <xf numFmtId="0" fontId="45" fillId="4" borderId="7" xfId="0" applyFont="1" applyFill="1" applyBorder="1">
      <alignment vertical="center"/>
    </xf>
    <xf numFmtId="0" fontId="46" fillId="0" borderId="7" xfId="0" applyFont="1" applyBorder="1">
      <alignment vertical="center"/>
    </xf>
    <xf numFmtId="0" fontId="46" fillId="0" borderId="7" xfId="0" applyFont="1" applyBorder="1" applyAlignment="1">
      <alignment vertical="center" wrapText="1"/>
    </xf>
    <xf numFmtId="0" fontId="46" fillId="0" borderId="7" xfId="0" applyFont="1" applyBorder="1" applyAlignment="1">
      <alignment horizontal="left" vertical="center"/>
    </xf>
    <xf numFmtId="0" fontId="46" fillId="0" borderId="7" xfId="0" applyFont="1" applyBorder="1" applyAlignment="1">
      <alignment horizontal="left" vertical="center" wrapText="1"/>
    </xf>
    <xf numFmtId="0" fontId="47" fillId="0" borderId="7" xfId="0" applyFont="1" applyBorder="1">
      <alignment vertical="center"/>
    </xf>
    <xf numFmtId="0" fontId="15" fillId="0" borderId="2" xfId="3" applyFont="1" applyBorder="1" applyAlignment="1">
      <alignment vertical="center"/>
    </xf>
    <xf numFmtId="0" fontId="7" fillId="2" borderId="2" xfId="3" applyFont="1" applyFill="1" applyBorder="1" applyAlignment="1" applyProtection="1">
      <alignment vertical="center"/>
      <protection locked="0"/>
    </xf>
    <xf numFmtId="0" fontId="15" fillId="7" borderId="3" xfId="3" applyFont="1" applyFill="1" applyBorder="1" applyAlignment="1">
      <alignment horizontal="center" vertical="center"/>
    </xf>
    <xf numFmtId="0" fontId="7" fillId="0" borderId="2" xfId="3" applyFont="1" applyBorder="1" applyAlignment="1" applyProtection="1">
      <alignment horizontal="center" vertical="center"/>
      <protection locked="0"/>
    </xf>
    <xf numFmtId="0" fontId="7" fillId="5" borderId="2" xfId="3" applyFont="1" applyFill="1" applyBorder="1" applyAlignment="1" applyProtection="1">
      <alignment vertical="center"/>
      <protection locked="0"/>
    </xf>
    <xf numFmtId="0" fontId="7" fillId="0" borderId="2" xfId="3" applyFont="1" applyBorder="1" applyAlignment="1" applyProtection="1">
      <alignment horizontal="right" vertical="center"/>
      <protection locked="0"/>
    </xf>
    <xf numFmtId="0" fontId="7" fillId="0" borderId="2" xfId="3" applyFont="1" applyBorder="1" applyAlignment="1" applyProtection="1">
      <alignment horizontal="left" vertical="center"/>
      <protection locked="0"/>
    </xf>
    <xf numFmtId="177" fontId="15" fillId="0" borderId="2" xfId="3" applyNumberFormat="1" applyFont="1" applyBorder="1" applyAlignment="1">
      <alignment horizontal="center" vertical="center" shrinkToFit="1"/>
    </xf>
    <xf numFmtId="177" fontId="15" fillId="0" borderId="24" xfId="3" applyNumberFormat="1" applyFont="1" applyBorder="1" applyAlignment="1">
      <alignment horizontal="center" vertical="center" shrinkToFit="1"/>
    </xf>
    <xf numFmtId="0" fontId="18" fillId="0" borderId="2" xfId="3" applyFont="1" applyBorder="1" applyAlignment="1" applyProtection="1">
      <alignment horizontal="right" vertical="center"/>
      <protection locked="0"/>
    </xf>
    <xf numFmtId="0" fontId="15" fillId="7" borderId="2" xfId="3" applyFont="1" applyFill="1" applyBorder="1" applyAlignment="1" applyProtection="1">
      <alignment horizontal="left" vertical="center" shrinkToFit="1"/>
      <protection locked="0"/>
    </xf>
    <xf numFmtId="0" fontId="15" fillId="7" borderId="24" xfId="3" applyFont="1" applyFill="1" applyBorder="1" applyAlignment="1" applyProtection="1">
      <alignment horizontal="left" vertical="center" shrinkToFit="1"/>
      <protection locked="0"/>
    </xf>
    <xf numFmtId="0" fontId="8" fillId="0" borderId="20" xfId="0" applyFont="1" applyBorder="1" applyAlignment="1" applyProtection="1">
      <alignment vertical="center" wrapText="1" shrinkToFit="1"/>
      <protection locked="0"/>
    </xf>
    <xf numFmtId="0" fontId="7" fillId="0" borderId="2" xfId="3" applyFont="1" applyBorder="1" applyAlignment="1" applyProtection="1">
      <alignment horizontal="left" vertical="center" shrinkToFit="1"/>
      <protection locked="0"/>
    </xf>
    <xf numFmtId="0" fontId="7" fillId="0" borderId="15" xfId="3" applyFont="1" applyBorder="1" applyAlignment="1" applyProtection="1">
      <alignment horizontal="left" vertical="center" shrinkToFit="1"/>
      <protection locked="0"/>
    </xf>
    <xf numFmtId="0" fontId="14" fillId="0" borderId="0" xfId="0" applyFont="1" applyAlignment="1">
      <alignment horizontal="right" vertical="center"/>
    </xf>
    <xf numFmtId="0" fontId="21" fillId="0" borderId="7" xfId="0" applyFont="1" applyBorder="1">
      <alignment vertical="center"/>
    </xf>
    <xf numFmtId="0" fontId="15" fillId="7" borderId="13" xfId="3" applyFont="1" applyFill="1" applyBorder="1" applyAlignment="1" applyProtection="1">
      <alignment horizontal="left" vertical="center" indent="2"/>
      <protection locked="0"/>
    </xf>
    <xf numFmtId="0" fontId="15" fillId="7" borderId="2" xfId="0" applyFont="1" applyFill="1" applyBorder="1" applyAlignment="1" applyProtection="1">
      <alignment horizontal="left" vertical="center" indent="2"/>
      <protection locked="0"/>
    </xf>
    <xf numFmtId="0" fontId="10" fillId="0" borderId="2" xfId="3" applyFont="1" applyBorder="1" applyAlignment="1" applyProtection="1">
      <alignment horizontal="center" vertical="center" shrinkToFit="1"/>
      <protection locked="0"/>
    </xf>
    <xf numFmtId="179" fontId="8" fillId="2" borderId="15" xfId="2" applyNumberFormat="1" applyFont="1" applyFill="1" applyBorder="1" applyAlignment="1" applyProtection="1">
      <alignment vertical="center" shrinkToFit="1"/>
      <protection locked="0"/>
    </xf>
    <xf numFmtId="0" fontId="8" fillId="0" borderId="15" xfId="3" applyFont="1" applyBorder="1" applyAlignment="1" applyProtection="1">
      <alignment vertical="center"/>
      <protection locked="0"/>
    </xf>
    <xf numFmtId="0" fontId="10" fillId="0" borderId="15" xfId="3" applyFont="1" applyBorder="1" applyAlignment="1" applyProtection="1">
      <alignment horizontal="left" vertical="center" wrapText="1"/>
      <protection locked="0"/>
    </xf>
    <xf numFmtId="0" fontId="10" fillId="0" borderId="15" xfId="3" applyFont="1" applyBorder="1" applyAlignment="1" applyProtection="1">
      <alignment horizontal="center" vertical="center" shrinkToFit="1"/>
      <protection locked="0"/>
    </xf>
    <xf numFmtId="178" fontId="8" fillId="0" borderId="15" xfId="0" applyNumberFormat="1" applyFont="1" applyBorder="1" applyAlignment="1" applyProtection="1">
      <alignment horizontal="center" vertical="center"/>
      <protection locked="0"/>
    </xf>
    <xf numFmtId="0" fontId="8" fillId="0" borderId="16" xfId="0" applyFont="1" applyBorder="1" applyProtection="1">
      <alignment vertical="center"/>
      <protection locked="0"/>
    </xf>
    <xf numFmtId="0" fontId="14" fillId="0" borderId="12" xfId="0" applyFont="1" applyBorder="1" applyAlignment="1" applyProtection="1">
      <alignment vertical="center" shrinkToFit="1"/>
      <protection locked="0"/>
    </xf>
    <xf numFmtId="0" fontId="14" fillId="0" borderId="18" xfId="0" applyFont="1" applyBorder="1" applyAlignment="1" applyProtection="1">
      <alignment horizontal="right" vertical="center" shrinkToFit="1"/>
      <protection locked="0"/>
    </xf>
    <xf numFmtId="0" fontId="16" fillId="0" borderId="0" xfId="0" applyFo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right" vertical="center"/>
      <protection locked="0"/>
    </xf>
    <xf numFmtId="0" fontId="51" fillId="0" borderId="29" xfId="0" applyFont="1" applyBorder="1" applyProtection="1">
      <alignment vertical="center"/>
      <protection locked="0"/>
    </xf>
    <xf numFmtId="0" fontId="6" fillId="0" borderId="12" xfId="0" applyFont="1" applyBorder="1" applyProtection="1">
      <alignment vertical="center"/>
      <protection locked="0"/>
    </xf>
    <xf numFmtId="0" fontId="52" fillId="0" borderId="12" xfId="0" applyFont="1" applyBorder="1" applyAlignment="1" applyProtection="1">
      <alignment vertical="center" wrapText="1"/>
      <protection locked="0"/>
    </xf>
    <xf numFmtId="0" fontId="41" fillId="2" borderId="17" xfId="0" applyFont="1" applyFill="1" applyBorder="1" applyAlignment="1" applyProtection="1">
      <alignment vertical="center" shrinkToFit="1"/>
      <protection locked="0"/>
    </xf>
    <xf numFmtId="0" fontId="13" fillId="2" borderId="17" xfId="0" applyFont="1" applyFill="1" applyBorder="1" applyAlignment="1" applyProtection="1">
      <alignment vertical="center" shrinkToFit="1"/>
      <protection locked="0"/>
    </xf>
    <xf numFmtId="0" fontId="16" fillId="0" borderId="17" xfId="3" applyFont="1" applyBorder="1" applyAlignment="1" applyProtection="1">
      <alignment horizontal="left" vertical="center" wrapText="1"/>
      <protection locked="0"/>
    </xf>
    <xf numFmtId="0" fontId="16" fillId="0" borderId="19" xfId="3" applyFont="1" applyBorder="1" applyAlignment="1" applyProtection="1">
      <alignment horizontal="left" vertical="center" wrapText="1"/>
      <protection locked="0"/>
    </xf>
    <xf numFmtId="0" fontId="23" fillId="0" borderId="18" xfId="0" applyFont="1" applyBorder="1" applyAlignment="1" applyProtection="1">
      <alignment horizontal="left" vertical="center"/>
      <protection locked="0"/>
    </xf>
    <xf numFmtId="0" fontId="23" fillId="0" borderId="17" xfId="0" applyFont="1" applyBorder="1" applyAlignment="1" applyProtection="1">
      <alignment horizontal="left" vertical="center"/>
      <protection locked="0"/>
    </xf>
    <xf numFmtId="0" fontId="23" fillId="0" borderId="19" xfId="0" applyFont="1" applyBorder="1" applyAlignment="1" applyProtection="1">
      <alignment horizontal="left" vertical="center"/>
      <protection locked="0"/>
    </xf>
    <xf numFmtId="0" fontId="16" fillId="0" borderId="21" xfId="3" applyFont="1" applyBorder="1" applyAlignment="1" applyProtection="1">
      <alignment horizontal="left" vertical="center" wrapText="1"/>
      <protection locked="0"/>
    </xf>
    <xf numFmtId="0" fontId="16" fillId="0" borderId="8" xfId="3" applyFont="1" applyBorder="1" applyAlignment="1" applyProtection="1">
      <alignment horizontal="left" vertical="center" wrapText="1"/>
      <protection locked="0"/>
    </xf>
    <xf numFmtId="0" fontId="16" fillId="0" borderId="22" xfId="3" applyFont="1" applyBorder="1" applyAlignment="1" applyProtection="1">
      <alignment horizontal="left" vertical="center" wrapText="1"/>
      <protection locked="0"/>
    </xf>
    <xf numFmtId="0" fontId="15" fillId="0" borderId="13" xfId="3" applyFont="1" applyBorder="1" applyAlignment="1" applyProtection="1">
      <alignment horizontal="center" vertical="center" shrinkToFit="1"/>
      <protection locked="0"/>
    </xf>
    <xf numFmtId="0" fontId="15" fillId="0" borderId="24" xfId="3" applyFont="1" applyBorder="1" applyAlignment="1" applyProtection="1">
      <alignment horizontal="center" vertical="center" shrinkToFit="1"/>
      <protection locked="0"/>
    </xf>
    <xf numFmtId="0" fontId="15" fillId="0" borderId="7" xfId="3" applyFont="1" applyBorder="1" applyAlignment="1" applyProtection="1">
      <alignment horizontal="center" vertical="center" shrinkToFit="1"/>
      <protection locked="0"/>
    </xf>
    <xf numFmtId="0" fontId="15" fillId="7" borderId="2" xfId="3" applyFont="1" applyFill="1" applyBorder="1" applyAlignment="1" applyProtection="1">
      <alignment horizontal="left" vertical="center" shrinkToFit="1"/>
      <protection locked="0"/>
    </xf>
    <xf numFmtId="0" fontId="15" fillId="7" borderId="24" xfId="3" applyFont="1" applyFill="1" applyBorder="1" applyAlignment="1" applyProtection="1">
      <alignment horizontal="left" vertical="center" shrinkToFit="1"/>
      <protection locked="0"/>
    </xf>
    <xf numFmtId="0" fontId="15" fillId="7" borderId="13" xfId="3" applyFont="1" applyFill="1" applyBorder="1" applyAlignment="1" applyProtection="1">
      <alignment horizontal="center" vertical="center"/>
      <protection locked="0"/>
    </xf>
    <xf numFmtId="0" fontId="15" fillId="7" borderId="2" xfId="3" applyFont="1" applyFill="1" applyBorder="1" applyAlignment="1" applyProtection="1">
      <alignment horizontal="center" vertical="center"/>
      <protection locked="0"/>
    </xf>
    <xf numFmtId="0" fontId="15" fillId="0" borderId="33" xfId="3" applyFont="1" applyBorder="1" applyAlignment="1" applyProtection="1">
      <alignment horizontal="left" vertical="center" wrapText="1"/>
      <protection locked="0"/>
    </xf>
    <xf numFmtId="0" fontId="15" fillId="0" borderId="3" xfId="3" applyFont="1" applyBorder="1" applyAlignment="1" applyProtection="1">
      <alignment horizontal="left" vertical="center" wrapText="1"/>
      <protection locked="0"/>
    </xf>
    <xf numFmtId="0" fontId="15" fillId="0" borderId="34" xfId="3" applyFont="1" applyBorder="1" applyAlignment="1" applyProtection="1">
      <alignment horizontal="left" vertical="center" wrapText="1"/>
      <protection locked="0"/>
    </xf>
    <xf numFmtId="0" fontId="15" fillId="0" borderId="0" xfId="3" applyFont="1" applyAlignment="1" applyProtection="1">
      <alignment horizontal="left" vertical="center" wrapText="1"/>
      <protection locked="0"/>
    </xf>
    <xf numFmtId="0" fontId="15" fillId="0" borderId="35" xfId="3" applyFont="1" applyBorder="1" applyAlignment="1" applyProtection="1">
      <alignment horizontal="left" vertical="center" wrapText="1"/>
      <protection locked="0"/>
    </xf>
    <xf numFmtId="0" fontId="15" fillId="0" borderId="15" xfId="3" applyFont="1" applyBorder="1" applyAlignment="1" applyProtection="1">
      <alignment horizontal="left" vertical="center" wrapText="1"/>
      <protection locked="0"/>
    </xf>
    <xf numFmtId="0" fontId="15" fillId="0" borderId="2" xfId="3" applyFont="1" applyBorder="1" applyAlignment="1" applyProtection="1">
      <alignment horizontal="center" vertical="center" shrinkToFit="1"/>
      <protection locked="0"/>
    </xf>
    <xf numFmtId="0" fontId="15" fillId="0" borderId="13" xfId="3"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177" fontId="15" fillId="7" borderId="2" xfId="3" applyNumberFormat="1" applyFont="1" applyFill="1" applyBorder="1" applyAlignment="1">
      <alignment horizontal="center" vertical="center" shrinkToFit="1"/>
    </xf>
    <xf numFmtId="177" fontId="15" fillId="7" borderId="24" xfId="3" applyNumberFormat="1" applyFont="1" applyFill="1" applyBorder="1" applyAlignment="1">
      <alignment horizontal="center" vertical="center" shrinkToFit="1"/>
    </xf>
    <xf numFmtId="0" fontId="15" fillId="7" borderId="13" xfId="3" applyFont="1" applyFill="1" applyBorder="1" applyAlignment="1" applyProtection="1">
      <alignment horizontal="left" vertical="center" shrinkToFit="1"/>
      <protection locked="0"/>
    </xf>
    <xf numFmtId="0" fontId="15" fillId="0" borderId="2" xfId="3" applyFont="1" applyBorder="1" applyAlignment="1" applyProtection="1">
      <alignment horizontal="left" vertical="center" wrapText="1"/>
      <protection locked="0"/>
    </xf>
    <xf numFmtId="177" fontId="15" fillId="7" borderId="2" xfId="3" applyNumberFormat="1" applyFont="1" applyFill="1" applyBorder="1" applyAlignment="1">
      <alignment horizontal="center" vertical="center"/>
    </xf>
    <xf numFmtId="177" fontId="15" fillId="7" borderId="24" xfId="3" applyNumberFormat="1" applyFont="1" applyFill="1" applyBorder="1" applyAlignment="1">
      <alignment horizontal="center" vertical="center"/>
    </xf>
    <xf numFmtId="0" fontId="15" fillId="0" borderId="33" xfId="3" applyFont="1" applyBorder="1" applyAlignment="1">
      <alignment horizontal="left" vertical="center"/>
    </xf>
    <xf numFmtId="0" fontId="15" fillId="0" borderId="3" xfId="3" applyFont="1" applyBorder="1" applyAlignment="1">
      <alignment horizontal="left" vertical="center"/>
    </xf>
    <xf numFmtId="0" fontId="15" fillId="0" borderId="36" xfId="3" applyFont="1" applyBorder="1" applyAlignment="1">
      <alignment horizontal="left" vertical="center"/>
    </xf>
    <xf numFmtId="0" fontId="15" fillId="0" borderId="35" xfId="3" applyFont="1" applyBorder="1" applyAlignment="1">
      <alignment horizontal="left" vertical="center"/>
    </xf>
    <xf numFmtId="0" fontId="15" fillId="0" borderId="15" xfId="3" applyFont="1" applyBorder="1" applyAlignment="1">
      <alignment horizontal="left" vertical="center"/>
    </xf>
    <xf numFmtId="0" fontId="15" fillId="0" borderId="40" xfId="3" applyFont="1" applyBorder="1" applyAlignment="1">
      <alignment horizontal="left" vertical="center"/>
    </xf>
    <xf numFmtId="0" fontId="15" fillId="7" borderId="2" xfId="3" applyFont="1" applyFill="1" applyBorder="1" applyAlignment="1">
      <alignment horizontal="left" vertical="center"/>
    </xf>
    <xf numFmtId="0" fontId="15" fillId="0" borderId="36" xfId="3" applyFont="1" applyBorder="1" applyAlignment="1" applyProtection="1">
      <alignment horizontal="left" vertical="center" wrapText="1"/>
      <protection locked="0"/>
    </xf>
    <xf numFmtId="0" fontId="15" fillId="0" borderId="37" xfId="3" applyFont="1" applyBorder="1" applyAlignment="1" applyProtection="1">
      <alignment horizontal="left" vertical="center" wrapText="1"/>
      <protection locked="0"/>
    </xf>
    <xf numFmtId="0" fontId="6" fillId="0" borderId="1" xfId="3" applyFont="1" applyBorder="1" applyAlignment="1" applyProtection="1">
      <alignment horizontal="left" vertical="center" wrapText="1"/>
      <protection locked="0"/>
    </xf>
    <xf numFmtId="0" fontId="6" fillId="0" borderId="2" xfId="3" applyFont="1" applyBorder="1" applyAlignment="1" applyProtection="1">
      <alignment horizontal="left" vertical="center" wrapText="1"/>
      <protection locked="0"/>
    </xf>
    <xf numFmtId="0" fontId="6" fillId="0" borderId="4" xfId="3" applyFont="1" applyBorder="1" applyAlignment="1" applyProtection="1">
      <alignment horizontal="left" vertical="center" wrapText="1"/>
      <protection locked="0"/>
    </xf>
    <xf numFmtId="0" fontId="13" fillId="0" borderId="1" xfId="3" applyFont="1" applyBorder="1" applyAlignment="1">
      <alignment horizontal="right" vertical="center" shrinkToFit="1"/>
    </xf>
    <xf numFmtId="0" fontId="13" fillId="0" borderId="2" xfId="3" applyFont="1" applyBorder="1" applyAlignment="1">
      <alignment horizontal="right" vertical="center" shrinkToFit="1"/>
    </xf>
    <xf numFmtId="0" fontId="13" fillId="2" borderId="2" xfId="3" applyFont="1" applyFill="1" applyBorder="1" applyAlignment="1" applyProtection="1">
      <alignment horizontal="left" vertical="center" shrinkToFit="1"/>
      <protection locked="0"/>
    </xf>
    <xf numFmtId="0" fontId="13" fillId="0" borderId="1" xfId="3" applyFont="1" applyBorder="1" applyAlignment="1" applyProtection="1">
      <alignment horizontal="left" vertical="center" shrinkToFit="1"/>
      <protection locked="0"/>
    </xf>
    <xf numFmtId="0" fontId="13" fillId="0" borderId="2" xfId="3" applyFont="1" applyBorder="1" applyAlignment="1" applyProtection="1">
      <alignment horizontal="left" vertical="center" shrinkToFit="1"/>
      <protection locked="0"/>
    </xf>
    <xf numFmtId="0" fontId="13" fillId="5" borderId="2" xfId="3" applyFont="1" applyFill="1" applyBorder="1" applyAlignment="1" applyProtection="1">
      <alignment horizontal="left" vertical="center" shrinkToFit="1"/>
      <protection locked="0"/>
    </xf>
    <xf numFmtId="0" fontId="13" fillId="5" borderId="4" xfId="3" applyFont="1" applyFill="1" applyBorder="1" applyAlignment="1" applyProtection="1">
      <alignment horizontal="left" vertical="center" shrinkToFit="1"/>
      <protection locked="0"/>
    </xf>
    <xf numFmtId="0" fontId="13" fillId="2" borderId="2" xfId="3" applyFont="1" applyFill="1" applyBorder="1" applyAlignment="1" applyProtection="1">
      <alignment horizontal="center" vertical="center"/>
      <protection locked="0"/>
    </xf>
    <xf numFmtId="14" fontId="13" fillId="2" borderId="2" xfId="3" applyNumberFormat="1" applyFont="1" applyFill="1" applyBorder="1" applyAlignment="1" applyProtection="1">
      <alignment horizontal="center" vertical="center" shrinkToFit="1"/>
      <protection locked="0"/>
    </xf>
    <xf numFmtId="0" fontId="13" fillId="2" borderId="2" xfId="3" applyFont="1" applyFill="1" applyBorder="1" applyAlignment="1" applyProtection="1">
      <alignment horizontal="center" vertical="center" shrinkToFit="1"/>
      <protection locked="0"/>
    </xf>
    <xf numFmtId="0" fontId="13" fillId="5" borderId="1" xfId="3" applyFont="1" applyFill="1" applyBorder="1" applyAlignment="1" applyProtection="1">
      <alignment horizontal="center" vertical="center" shrinkToFit="1"/>
      <protection locked="0"/>
    </xf>
    <xf numFmtId="0" fontId="13" fillId="5" borderId="2" xfId="3" applyFont="1" applyFill="1" applyBorder="1" applyAlignment="1" applyProtection="1">
      <alignment horizontal="center" vertical="center" shrinkToFit="1"/>
      <protection locked="0"/>
    </xf>
    <xf numFmtId="0" fontId="13" fillId="2" borderId="2" xfId="0" applyFont="1" applyFill="1" applyBorder="1" applyProtection="1">
      <alignment vertical="center"/>
      <protection locked="0"/>
    </xf>
    <xf numFmtId="0" fontId="13" fillId="0" borderId="2" xfId="0" applyFont="1" applyBorder="1" applyAlignment="1" applyProtection="1">
      <alignment horizontal="left" vertical="center" shrinkToFit="1"/>
      <protection locked="0"/>
    </xf>
    <xf numFmtId="0" fontId="13" fillId="0" borderId="4" xfId="0" applyFont="1" applyBorder="1" applyAlignment="1" applyProtection="1">
      <alignment horizontal="left" vertical="center" shrinkToFit="1"/>
      <protection locked="0"/>
    </xf>
    <xf numFmtId="0" fontId="13" fillId="0" borderId="4" xfId="3" applyFont="1" applyBorder="1" applyAlignment="1" applyProtection="1">
      <alignment horizontal="left" vertical="center" shrinkToFit="1"/>
      <protection locked="0"/>
    </xf>
    <xf numFmtId="0" fontId="13" fillId="0" borderId="2" xfId="3" applyFont="1" applyBorder="1" applyAlignment="1" applyProtection="1">
      <alignment horizontal="center" vertical="center" shrinkToFit="1"/>
      <protection locked="0"/>
    </xf>
    <xf numFmtId="0" fontId="13" fillId="0" borderId="4" xfId="3" applyFont="1" applyBorder="1" applyAlignment="1" applyProtection="1">
      <alignment horizontal="center" vertical="center" shrinkToFit="1"/>
      <protection locked="0"/>
    </xf>
    <xf numFmtId="0" fontId="24" fillId="0" borderId="1" xfId="3" applyFont="1" applyBorder="1" applyAlignment="1" applyProtection="1">
      <alignment horizontal="left" vertical="center" wrapText="1"/>
      <protection locked="0"/>
    </xf>
    <xf numFmtId="0" fontId="24" fillId="0" borderId="2" xfId="3" applyFont="1" applyBorder="1" applyAlignment="1" applyProtection="1">
      <alignment horizontal="left" vertical="center" wrapText="1"/>
      <protection locked="0"/>
    </xf>
    <xf numFmtId="0" fontId="24" fillId="0" borderId="4" xfId="3" applyFont="1" applyBorder="1" applyAlignment="1" applyProtection="1">
      <alignment horizontal="left" vertical="center" wrapText="1"/>
      <protection locked="0"/>
    </xf>
    <xf numFmtId="0" fontId="13" fillId="2" borderId="4" xfId="0" applyFont="1" applyFill="1" applyBorder="1" applyProtection="1">
      <alignment vertical="center"/>
      <protection locked="0"/>
    </xf>
    <xf numFmtId="0" fontId="41" fillId="5" borderId="1" xfId="3" applyFont="1" applyFill="1" applyBorder="1" applyAlignment="1">
      <alignment horizontal="left" vertical="center" shrinkToFit="1"/>
    </xf>
    <xf numFmtId="0" fontId="41" fillId="5" borderId="24" xfId="3" applyFont="1" applyFill="1" applyBorder="1" applyAlignment="1">
      <alignment horizontal="left" vertical="center" shrinkToFit="1"/>
    </xf>
    <xf numFmtId="0" fontId="41" fillId="5" borderId="2" xfId="3"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49" fontId="13" fillId="2" borderId="1" xfId="3" applyNumberFormat="1" applyFont="1" applyFill="1" applyBorder="1" applyAlignment="1" applyProtection="1">
      <alignment horizontal="left" vertical="center" shrinkToFit="1"/>
      <protection locked="0"/>
    </xf>
    <xf numFmtId="49" fontId="13" fillId="2" borderId="2" xfId="3" applyNumberFormat="1" applyFont="1" applyFill="1" applyBorder="1" applyAlignment="1" applyProtection="1">
      <alignment horizontal="left" vertical="center" shrinkToFit="1"/>
      <protection locked="0"/>
    </xf>
    <xf numFmtId="49" fontId="13" fillId="2" borderId="4" xfId="3" applyNumberFormat="1" applyFont="1" applyFill="1" applyBorder="1" applyAlignment="1" applyProtection="1">
      <alignment horizontal="left" vertical="center" shrinkToFit="1"/>
      <protection locked="0"/>
    </xf>
    <xf numFmtId="0" fontId="13" fillId="2" borderId="4" xfId="3" applyFont="1" applyFill="1" applyBorder="1" applyAlignment="1" applyProtection="1">
      <alignment horizontal="center" vertical="center" shrinkToFit="1"/>
      <protection locked="0"/>
    </xf>
    <xf numFmtId="0" fontId="7" fillId="2" borderId="0" xfId="3" applyFont="1" applyFill="1" applyAlignment="1" applyProtection="1">
      <alignment horizontal="center" vertical="center" shrinkToFit="1"/>
      <protection locked="0"/>
    </xf>
    <xf numFmtId="0" fontId="7" fillId="2" borderId="26" xfId="3" applyFont="1" applyFill="1" applyBorder="1" applyAlignment="1">
      <alignment horizontal="center" vertical="center" shrinkToFit="1"/>
    </xf>
    <xf numFmtId="0" fontId="7" fillId="2" borderId="27" xfId="3" applyFont="1" applyFill="1" applyBorder="1" applyAlignment="1">
      <alignment horizontal="center" vertical="center" shrinkToFit="1"/>
    </xf>
    <xf numFmtId="0" fontId="6" fillId="2" borderId="6" xfId="3" applyFont="1" applyFill="1" applyBorder="1" applyAlignment="1" applyProtection="1">
      <alignment horizontal="center" vertical="center" shrinkToFit="1"/>
      <protection locked="0"/>
    </xf>
    <xf numFmtId="0" fontId="6" fillId="2" borderId="0" xfId="3" applyFont="1" applyFill="1" applyAlignment="1" applyProtection="1">
      <alignment horizontal="center" vertical="center" shrinkToFit="1"/>
      <protection locked="0"/>
    </xf>
    <xf numFmtId="0" fontId="8" fillId="0" borderId="15" xfId="0" applyFont="1" applyBorder="1" applyAlignment="1">
      <alignment horizontal="center" shrinkToFit="1"/>
    </xf>
    <xf numFmtId="0" fontId="7" fillId="2" borderId="5" xfId="3" applyFont="1" applyFill="1" applyBorder="1" applyAlignment="1" applyProtection="1">
      <alignment horizontal="center" vertical="center" shrinkToFit="1"/>
      <protection locked="0"/>
    </xf>
    <xf numFmtId="0" fontId="20" fillId="4" borderId="11" xfId="3" applyFont="1" applyFill="1" applyBorder="1" applyAlignment="1" applyProtection="1">
      <alignment horizontal="center" vertical="center"/>
      <protection locked="0"/>
    </xf>
    <xf numFmtId="0" fontId="8" fillId="4" borderId="12" xfId="0" applyFont="1" applyFill="1" applyBorder="1" applyProtection="1">
      <alignment vertical="center"/>
      <protection locked="0"/>
    </xf>
    <xf numFmtId="0" fontId="8" fillId="4" borderId="23" xfId="0" applyFont="1" applyFill="1" applyBorder="1" applyProtection="1">
      <alignment vertical="center"/>
      <protection locked="0"/>
    </xf>
    <xf numFmtId="0" fontId="7" fillId="0" borderId="28" xfId="3" applyFont="1" applyBorder="1" applyAlignment="1" applyProtection="1">
      <alignment horizontal="right" vertical="center" shrinkToFit="1"/>
      <protection locked="0"/>
    </xf>
    <xf numFmtId="0" fontId="7" fillId="0" borderId="29" xfId="3" applyFont="1" applyBorder="1" applyAlignment="1" applyProtection="1">
      <alignment horizontal="right" vertical="center" shrinkToFit="1"/>
      <protection locked="0"/>
    </xf>
    <xf numFmtId="0" fontId="13" fillId="0" borderId="38" xfId="3" applyFont="1" applyBorder="1" applyAlignment="1" applyProtection="1">
      <alignment horizontal="center" vertical="center" shrinkToFit="1"/>
      <protection locked="0"/>
    </xf>
    <xf numFmtId="0" fontId="13" fillId="0" borderId="17" xfId="3" applyFont="1" applyBorder="1" applyAlignment="1" applyProtection="1">
      <alignment horizontal="center" vertical="center" shrinkToFit="1"/>
      <protection locked="0"/>
    </xf>
    <xf numFmtId="0" fontId="13" fillId="0" borderId="19" xfId="3" applyFont="1" applyBorder="1" applyAlignment="1" applyProtection="1">
      <alignment horizontal="center" vertical="center" shrinkToFit="1"/>
      <protection locked="0"/>
    </xf>
    <xf numFmtId="0" fontId="13" fillId="2" borderId="13" xfId="3" applyFont="1" applyFill="1" applyBorder="1" applyAlignment="1" applyProtection="1">
      <alignment horizontal="center" vertical="center" shrinkToFit="1"/>
      <protection locked="0"/>
    </xf>
    <xf numFmtId="0" fontId="6" fillId="0" borderId="28" xfId="3" applyFont="1" applyBorder="1" applyAlignment="1" applyProtection="1">
      <alignment horizontal="left" vertical="center" wrapText="1"/>
      <protection locked="0"/>
    </xf>
    <xf numFmtId="0" fontId="6" fillId="0" borderId="29" xfId="3" applyFont="1" applyBorder="1" applyAlignment="1" applyProtection="1">
      <alignment horizontal="left" vertical="center" wrapText="1"/>
      <protection locked="0"/>
    </xf>
    <xf numFmtId="0" fontId="6" fillId="0" borderId="30" xfId="3" applyFont="1" applyBorder="1" applyAlignment="1" applyProtection="1">
      <alignment horizontal="left" vertical="center" wrapText="1"/>
      <protection locked="0"/>
    </xf>
    <xf numFmtId="0" fontId="6" fillId="0" borderId="10" xfId="3" applyFont="1" applyBorder="1" applyAlignment="1" applyProtection="1">
      <alignment horizontal="left" vertical="center" wrapText="1"/>
      <protection locked="0"/>
    </xf>
    <xf numFmtId="0" fontId="6" fillId="0" borderId="15" xfId="3" applyFont="1" applyBorder="1" applyAlignment="1" applyProtection="1">
      <alignment horizontal="left" vertical="center" wrapText="1"/>
      <protection locked="0"/>
    </xf>
    <xf numFmtId="0" fontId="6" fillId="0" borderId="16" xfId="3" applyFont="1" applyBorder="1" applyAlignment="1" applyProtection="1">
      <alignment horizontal="left" vertical="center" wrapText="1"/>
      <protection locked="0"/>
    </xf>
    <xf numFmtId="0" fontId="13" fillId="0" borderId="18" xfId="3" applyFont="1" applyBorder="1" applyAlignment="1" applyProtection="1">
      <alignment horizontal="center" vertical="center" shrinkToFit="1"/>
      <protection locked="0"/>
    </xf>
    <xf numFmtId="0" fontId="13" fillId="0" borderId="39" xfId="3" applyFont="1" applyBorder="1" applyAlignment="1" applyProtection="1">
      <alignment horizontal="center" vertical="center" shrinkToFit="1"/>
      <protection locked="0"/>
    </xf>
    <xf numFmtId="0" fontId="40" fillId="5" borderId="1" xfId="3" applyFont="1" applyFill="1" applyBorder="1" applyAlignment="1" applyProtection="1">
      <alignment horizontal="center" vertical="center" wrapText="1" shrinkToFit="1"/>
      <protection locked="0"/>
    </xf>
    <xf numFmtId="0" fontId="40" fillId="5" borderId="2" xfId="3" applyFont="1" applyFill="1" applyBorder="1" applyAlignment="1" applyProtection="1">
      <alignment horizontal="center" vertical="center" wrapText="1" shrinkToFit="1"/>
      <protection locked="0"/>
    </xf>
    <xf numFmtId="0" fontId="40" fillId="5" borderId="24" xfId="3" applyFont="1" applyFill="1" applyBorder="1" applyAlignment="1" applyProtection="1">
      <alignment horizontal="center" vertical="center" wrapText="1" shrinkToFit="1"/>
      <protection locked="0"/>
    </xf>
    <xf numFmtId="0" fontId="13" fillId="2" borderId="13"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24" xfId="0" applyFont="1" applyFill="1" applyBorder="1" applyAlignment="1" applyProtection="1">
      <alignment horizontal="center" vertical="center" shrinkToFit="1"/>
      <protection locked="0"/>
    </xf>
    <xf numFmtId="0" fontId="13" fillId="0" borderId="8" xfId="0" applyFont="1" applyBorder="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37" fontId="13" fillId="0" borderId="2" xfId="3" applyNumberFormat="1" applyFont="1" applyBorder="1" applyAlignment="1" applyProtection="1">
      <alignment horizontal="center" vertical="center"/>
      <protection locked="0"/>
    </xf>
    <xf numFmtId="0" fontId="13" fillId="0" borderId="24" xfId="3" applyFont="1" applyBorder="1" applyAlignment="1" applyProtection="1">
      <alignment horizontal="left" vertical="center" shrinkToFit="1"/>
      <protection locked="0"/>
    </xf>
    <xf numFmtId="0" fontId="13" fillId="0" borderId="9" xfId="3" applyFont="1" applyBorder="1" applyAlignment="1" applyProtection="1">
      <alignment horizontal="left" vertical="center" shrinkToFit="1"/>
      <protection locked="0"/>
    </xf>
    <xf numFmtId="0" fontId="13" fillId="0" borderId="3" xfId="3" applyFont="1" applyBorder="1" applyAlignment="1" applyProtection="1">
      <alignment horizontal="left" vertical="center" shrinkToFit="1"/>
      <protection locked="0"/>
    </xf>
    <xf numFmtId="0" fontId="13" fillId="0" borderId="14" xfId="3" applyFont="1" applyBorder="1" applyAlignment="1" applyProtection="1">
      <alignment horizontal="left" vertical="center" shrinkToFit="1"/>
      <protection locked="0"/>
    </xf>
    <xf numFmtId="0" fontId="6" fillId="0" borderId="9" xfId="3"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37" fontId="13" fillId="2" borderId="2" xfId="3" applyNumberFormat="1" applyFont="1" applyFill="1" applyBorder="1" applyAlignment="1" applyProtection="1">
      <alignment vertical="center" shrinkToFit="1"/>
      <protection locked="0"/>
    </xf>
    <xf numFmtId="37" fontId="13" fillId="0" borderId="13" xfId="3" applyNumberFormat="1" applyFont="1" applyBorder="1" applyAlignment="1" applyProtection="1">
      <alignment vertical="center" shrinkToFit="1"/>
      <protection locked="0"/>
    </xf>
    <xf numFmtId="37" fontId="13" fillId="0" borderId="2" xfId="3" applyNumberFormat="1" applyFont="1" applyBorder="1" applyAlignment="1" applyProtection="1">
      <alignment vertical="center" shrinkToFit="1"/>
      <protection locked="0"/>
    </xf>
    <xf numFmtId="37" fontId="13" fillId="0" borderId="4" xfId="3" applyNumberFormat="1" applyFont="1" applyBorder="1" applyAlignment="1" applyProtection="1">
      <alignment vertical="center" shrinkToFit="1"/>
      <protection locked="0"/>
    </xf>
    <xf numFmtId="0" fontId="6" fillId="0" borderId="12" xfId="0" applyFont="1" applyBorder="1" applyAlignment="1" applyProtection="1">
      <alignment horizontal="left" wrapText="1"/>
      <protection locked="0"/>
    </xf>
    <xf numFmtId="0" fontId="6" fillId="0" borderId="6" xfId="3" applyFont="1" applyBorder="1" applyAlignment="1" applyProtection="1">
      <alignment horizontal="left" vertical="center" wrapText="1"/>
      <protection locked="0"/>
    </xf>
    <xf numFmtId="0" fontId="6" fillId="0" borderId="0" xfId="3" applyFont="1" applyAlignment="1" applyProtection="1">
      <alignment horizontal="left" vertical="center" wrapText="1"/>
      <protection locked="0"/>
    </xf>
    <xf numFmtId="0" fontId="6" fillId="0" borderId="5" xfId="3" applyFont="1" applyBorder="1" applyAlignment="1" applyProtection="1">
      <alignment horizontal="left" vertical="center" wrapText="1"/>
      <protection locked="0"/>
    </xf>
    <xf numFmtId="0" fontId="13" fillId="0" borderId="1" xfId="3" applyFont="1" applyBorder="1" applyAlignment="1" applyProtection="1">
      <alignment horizontal="center" vertical="center" shrinkToFit="1"/>
      <protection locked="0"/>
    </xf>
    <xf numFmtId="0" fontId="13" fillId="0" borderId="17" xfId="3" applyFont="1" applyBorder="1" applyAlignment="1" applyProtection="1">
      <alignment horizontal="left" vertical="center" shrinkToFit="1"/>
      <protection locked="0"/>
    </xf>
    <xf numFmtId="0" fontId="13" fillId="0" borderId="19" xfId="3" applyFont="1" applyBorder="1" applyAlignment="1" applyProtection="1">
      <alignment horizontal="left" vertical="center" shrinkToFit="1"/>
      <protection locked="0"/>
    </xf>
    <xf numFmtId="0" fontId="23" fillId="0" borderId="9" xfId="3" applyFont="1" applyBorder="1" applyAlignment="1" applyProtection="1">
      <alignment horizontal="left" vertical="center" wrapText="1"/>
      <protection locked="0"/>
    </xf>
    <xf numFmtId="0" fontId="23" fillId="0" borderId="3" xfId="3" applyFont="1" applyBorder="1" applyAlignment="1" applyProtection="1">
      <alignment horizontal="left" vertical="center" wrapText="1"/>
      <protection locked="0"/>
    </xf>
    <xf numFmtId="0" fontId="23" fillId="0" borderId="14" xfId="3" applyFont="1" applyBorder="1" applyAlignment="1" applyProtection="1">
      <alignment horizontal="left" vertical="center" wrapText="1"/>
      <protection locked="0"/>
    </xf>
    <xf numFmtId="0" fontId="23" fillId="0" borderId="6" xfId="3" applyFont="1" applyBorder="1" applyAlignment="1" applyProtection="1">
      <alignment horizontal="left" vertical="center" wrapText="1"/>
      <protection locked="0"/>
    </xf>
    <xf numFmtId="0" fontId="23" fillId="0" borderId="0" xfId="3" applyFont="1" applyAlignment="1" applyProtection="1">
      <alignment horizontal="left" vertical="center" wrapText="1"/>
      <protection locked="0"/>
    </xf>
    <xf numFmtId="0" fontId="23" fillId="0" borderId="5" xfId="3" applyFont="1" applyBorder="1" applyAlignment="1" applyProtection="1">
      <alignment horizontal="left" vertical="center" wrapText="1"/>
      <protection locked="0"/>
    </xf>
    <xf numFmtId="0" fontId="23" fillId="0" borderId="10" xfId="3" applyFont="1" applyBorder="1" applyAlignment="1" applyProtection="1">
      <alignment horizontal="left" vertical="center" wrapText="1"/>
      <protection locked="0"/>
    </xf>
    <xf numFmtId="0" fontId="23" fillId="0" borderId="15" xfId="3" applyFont="1" applyBorder="1" applyAlignment="1" applyProtection="1">
      <alignment horizontal="left" vertical="center" wrapText="1"/>
      <protection locked="0"/>
    </xf>
    <xf numFmtId="0" fontId="23" fillId="0" borderId="16" xfId="3" applyFont="1" applyBorder="1" applyAlignment="1" applyProtection="1">
      <alignment horizontal="left" vertical="center" wrapText="1"/>
      <protection locked="0"/>
    </xf>
    <xf numFmtId="0" fontId="13" fillId="0" borderId="1" xfId="0" applyFont="1" applyBorder="1" applyAlignment="1" applyProtection="1">
      <alignment horizontal="left" vertical="center" shrinkToFit="1"/>
      <protection locked="0"/>
    </xf>
    <xf numFmtId="0" fontId="13" fillId="0" borderId="24" xfId="0" applyFont="1" applyBorder="1" applyAlignment="1" applyProtection="1">
      <alignment horizontal="left" vertical="center" shrinkToFit="1"/>
      <protection locked="0"/>
    </xf>
    <xf numFmtId="0" fontId="13" fillId="0" borderId="24" xfId="0" applyFont="1" applyBorder="1" applyAlignment="1" applyProtection="1">
      <alignment vertical="center" shrinkToFit="1"/>
      <protection locked="0"/>
    </xf>
    <xf numFmtId="182" fontId="7" fillId="5" borderId="2" xfId="3" applyNumberFormat="1" applyFont="1" applyFill="1" applyBorder="1" applyAlignment="1" applyProtection="1">
      <alignment horizontal="center" vertical="center" shrinkToFit="1"/>
      <protection locked="0"/>
    </xf>
    <xf numFmtId="0" fontId="13" fillId="0" borderId="18" xfId="3" applyFont="1" applyBorder="1" applyAlignment="1" applyProtection="1">
      <alignment horizontal="left" vertical="center" shrinkToFit="1"/>
      <protection locked="0"/>
    </xf>
    <xf numFmtId="0" fontId="23" fillId="0" borderId="1" xfId="3" applyFont="1" applyBorder="1" applyAlignment="1" applyProtection="1">
      <alignment horizontal="left" vertical="center" wrapText="1"/>
      <protection locked="0"/>
    </xf>
    <xf numFmtId="0" fontId="23" fillId="0" borderId="2" xfId="3" applyFont="1" applyBorder="1" applyAlignment="1" applyProtection="1">
      <alignment horizontal="left" vertical="center" wrapText="1"/>
      <protection locked="0"/>
    </xf>
    <xf numFmtId="0" fontId="23" fillId="0" borderId="4" xfId="3" applyFont="1" applyBorder="1" applyAlignment="1" applyProtection="1">
      <alignment horizontal="left" vertical="center" wrapText="1"/>
      <protection locked="0"/>
    </xf>
    <xf numFmtId="0" fontId="13" fillId="3" borderId="2" xfId="3" applyFont="1" applyFill="1" applyBorder="1" applyAlignment="1" applyProtection="1">
      <alignment vertical="center" shrinkToFit="1"/>
      <protection locked="0"/>
    </xf>
    <xf numFmtId="0" fontId="13" fillId="0" borderId="2" xfId="3" applyFont="1" applyBorder="1" applyAlignment="1" applyProtection="1">
      <alignment horizontal="right" vertical="center" shrinkToFit="1"/>
      <protection locked="0"/>
    </xf>
    <xf numFmtId="14" fontId="13" fillId="2" borderId="2" xfId="3" applyNumberFormat="1" applyFont="1" applyFill="1" applyBorder="1" applyAlignment="1" applyProtection="1">
      <alignment horizontal="center" vertical="center" wrapText="1"/>
      <protection locked="0"/>
    </xf>
    <xf numFmtId="0" fontId="13" fillId="2" borderId="2" xfId="3" applyFont="1" applyFill="1" applyBorder="1" applyAlignment="1" applyProtection="1">
      <alignment horizontal="center" vertical="center" wrapText="1"/>
      <protection locked="0"/>
    </xf>
    <xf numFmtId="0" fontId="13" fillId="2" borderId="4" xfId="3" applyFont="1" applyFill="1" applyBorder="1" applyAlignment="1" applyProtection="1">
      <alignment horizontal="center" vertical="center" wrapText="1"/>
      <protection locked="0"/>
    </xf>
    <xf numFmtId="0" fontId="13" fillId="3" borderId="3" xfId="3" applyFont="1" applyFill="1" applyBorder="1" applyAlignment="1" applyProtection="1">
      <alignment horizontal="center" vertical="center" shrinkToFit="1"/>
      <protection locked="0"/>
    </xf>
    <xf numFmtId="0" fontId="7" fillId="3" borderId="2" xfId="3" applyFont="1" applyFill="1" applyBorder="1" applyAlignment="1" applyProtection="1">
      <alignment horizontal="left" vertical="center" wrapText="1"/>
      <protection locked="0"/>
    </xf>
    <xf numFmtId="0" fontId="7" fillId="3" borderId="4" xfId="3" applyFont="1" applyFill="1" applyBorder="1" applyAlignment="1" applyProtection="1">
      <alignment horizontal="left" vertical="center" wrapText="1"/>
      <protection locked="0"/>
    </xf>
    <xf numFmtId="0" fontId="13" fillId="2" borderId="1" xfId="3" applyFont="1" applyFill="1" applyBorder="1" applyAlignment="1" applyProtection="1">
      <alignment horizontal="center" vertical="center" shrinkToFit="1"/>
      <protection locked="0"/>
    </xf>
    <xf numFmtId="0" fontId="6" fillId="0" borderId="3" xfId="3" applyFont="1" applyBorder="1" applyAlignment="1" applyProtection="1">
      <alignment horizontal="left" vertical="center" wrapText="1"/>
      <protection locked="0"/>
    </xf>
    <xf numFmtId="0" fontId="6" fillId="0" borderId="14" xfId="3" applyFont="1" applyBorder="1" applyAlignment="1" applyProtection="1">
      <alignment horizontal="left" vertical="center" wrapText="1"/>
      <protection locked="0"/>
    </xf>
    <xf numFmtId="0" fontId="6" fillId="0" borderId="1"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22" fillId="0" borderId="9" xfId="3"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3" fillId="0" borderId="2" xfId="0" applyFont="1" applyBorder="1" applyAlignment="1" applyProtection="1">
      <alignment vertical="center" shrinkToFit="1"/>
      <protection locked="0"/>
    </xf>
    <xf numFmtId="0" fontId="13" fillId="0" borderId="4" xfId="0" applyFont="1" applyBorder="1" applyAlignment="1" applyProtection="1">
      <alignment vertical="center" shrinkToFit="1"/>
      <protection locked="0"/>
    </xf>
    <xf numFmtId="0" fontId="13" fillId="2" borderId="2" xfId="3" applyFont="1" applyFill="1" applyBorder="1" applyAlignment="1" applyProtection="1">
      <alignment horizontal="left" vertical="center" wrapText="1"/>
      <protection locked="0"/>
    </xf>
    <xf numFmtId="0" fontId="13" fillId="2" borderId="4" xfId="3" applyFont="1" applyFill="1" applyBorder="1" applyAlignment="1" applyProtection="1">
      <alignment horizontal="left" vertical="center" wrapText="1"/>
      <protection locked="0"/>
    </xf>
    <xf numFmtId="0" fontId="40" fillId="2" borderId="2" xfId="4" applyFont="1" applyFill="1" applyBorder="1" applyAlignment="1" applyProtection="1">
      <alignment horizontal="left" vertical="center" shrinkToFit="1"/>
      <protection locked="0"/>
    </xf>
    <xf numFmtId="0" fontId="40" fillId="2" borderId="4" xfId="4" applyFont="1" applyFill="1" applyBorder="1" applyAlignment="1" applyProtection="1">
      <alignment horizontal="left" vertical="center" shrinkToFit="1"/>
      <protection locked="0"/>
    </xf>
    <xf numFmtId="0" fontId="13" fillId="2" borderId="1" xfId="3" applyFont="1" applyFill="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22" fillId="0" borderId="1" xfId="3" applyFont="1" applyBorder="1" applyAlignment="1" applyProtection="1">
      <alignment vertical="center" wrapText="1"/>
      <protection locked="0"/>
    </xf>
    <xf numFmtId="0" fontId="22" fillId="0" borderId="2" xfId="3" applyFont="1" applyBorder="1" applyAlignment="1" applyProtection="1">
      <alignment vertical="center" wrapText="1"/>
      <protection locked="0"/>
    </xf>
    <xf numFmtId="0" fontId="22" fillId="0" borderId="4" xfId="3" applyFont="1" applyBorder="1" applyAlignment="1" applyProtection="1">
      <alignment vertical="center" wrapText="1"/>
      <protection locked="0"/>
    </xf>
    <xf numFmtId="0" fontId="22" fillId="0" borderId="21" xfId="3" applyFont="1" applyBorder="1" applyAlignment="1" applyProtection="1">
      <alignment horizontal="left" vertical="center" wrapText="1"/>
      <protection locked="0"/>
    </xf>
    <xf numFmtId="0" fontId="22" fillId="0" borderId="8" xfId="3" applyFont="1" applyBorder="1" applyAlignment="1" applyProtection="1">
      <alignment horizontal="left" vertical="center" wrapText="1"/>
      <protection locked="0"/>
    </xf>
    <xf numFmtId="0" fontId="22" fillId="0" borderId="22" xfId="3" applyFont="1" applyBorder="1" applyAlignment="1" applyProtection="1">
      <alignment horizontal="left" vertical="center" wrapText="1"/>
      <protection locked="0"/>
    </xf>
    <xf numFmtId="0" fontId="13" fillId="2" borderId="1" xfId="3" applyFont="1" applyFill="1" applyBorder="1" applyAlignment="1" applyProtection="1">
      <alignment vertical="center" shrinkToFit="1"/>
      <protection locked="0"/>
    </xf>
    <xf numFmtId="0" fontId="13" fillId="2" borderId="2" xfId="3" applyFont="1" applyFill="1" applyBorder="1" applyAlignment="1" applyProtection="1">
      <alignment vertical="center" shrinkToFit="1"/>
      <protection locked="0"/>
    </xf>
    <xf numFmtId="0" fontId="13" fillId="2" borderId="4" xfId="3" applyFont="1" applyFill="1" applyBorder="1" applyAlignment="1" applyProtection="1">
      <alignment vertical="center" shrinkToFit="1"/>
      <protection locked="0"/>
    </xf>
    <xf numFmtId="0" fontId="7" fillId="0" borderId="1" xfId="3" applyFont="1" applyBorder="1" applyAlignment="1" applyProtection="1">
      <alignment horizontal="left" vertical="center" wrapText="1"/>
      <protection locked="0"/>
    </xf>
    <xf numFmtId="0" fontId="7" fillId="0" borderId="2" xfId="3" applyFont="1" applyBorder="1" applyAlignment="1" applyProtection="1">
      <alignment horizontal="left" vertical="center" wrapText="1"/>
      <protection locked="0"/>
    </xf>
    <xf numFmtId="0" fontId="6" fillId="0" borderId="31" xfId="3" applyFont="1" applyBorder="1" applyAlignment="1" applyProtection="1">
      <alignment vertical="center" wrapText="1"/>
      <protection locked="0"/>
    </xf>
    <xf numFmtId="0" fontId="6" fillId="0" borderId="20" xfId="3" applyFont="1" applyBorder="1" applyAlignment="1" applyProtection="1">
      <alignment vertical="center" wrapText="1"/>
      <protection locked="0"/>
    </xf>
    <xf numFmtId="0" fontId="6" fillId="0" borderId="32" xfId="3" applyFont="1" applyBorder="1" applyAlignment="1" applyProtection="1">
      <alignment vertical="center" wrapText="1"/>
      <protection locked="0"/>
    </xf>
    <xf numFmtId="6" fontId="7" fillId="0" borderId="31" xfId="2" applyFont="1" applyFill="1" applyBorder="1" applyAlignment="1" applyProtection="1">
      <alignment vertical="center" shrinkToFit="1"/>
      <protection locked="0"/>
    </xf>
    <xf numFmtId="6" fontId="7" fillId="0" borderId="20" xfId="2" applyFont="1" applyFill="1" applyBorder="1" applyAlignment="1" applyProtection="1">
      <alignment vertical="center" shrinkToFit="1"/>
      <protection locked="0"/>
    </xf>
    <xf numFmtId="38" fontId="13" fillId="0" borderId="20" xfId="3" applyNumberFormat="1" applyFont="1" applyBorder="1" applyAlignment="1" applyProtection="1">
      <alignment horizontal="right" vertical="center" wrapText="1" shrinkToFit="1"/>
      <protection locked="0"/>
    </xf>
    <xf numFmtId="0" fontId="8" fillId="0" borderId="20" xfId="0" applyFont="1" applyBorder="1" applyAlignment="1" applyProtection="1">
      <alignment vertical="center" wrapText="1" shrinkToFit="1"/>
      <protection locked="0"/>
    </xf>
    <xf numFmtId="0" fontId="8" fillId="0" borderId="32" xfId="0" applyFont="1" applyBorder="1" applyAlignment="1" applyProtection="1">
      <alignment vertical="center" wrapText="1" shrinkToFit="1"/>
      <protection locked="0"/>
    </xf>
    <xf numFmtId="0" fontId="6" fillId="0" borderId="26" xfId="0" applyFont="1" applyBorder="1" applyAlignment="1" applyProtection="1">
      <alignment horizontal="left" vertical="center" shrinkToFit="1"/>
      <protection locked="0"/>
    </xf>
    <xf numFmtId="0" fontId="6" fillId="0" borderId="25" xfId="3" applyFont="1" applyBorder="1" applyAlignment="1" applyProtection="1">
      <alignment horizontal="left" vertical="center" wrapText="1"/>
      <protection locked="0"/>
    </xf>
    <xf numFmtId="0" fontId="6" fillId="0" borderId="26" xfId="3" applyFont="1" applyBorder="1" applyAlignment="1" applyProtection="1">
      <alignment horizontal="left" vertical="center" wrapText="1"/>
      <protection locked="0"/>
    </xf>
    <xf numFmtId="0" fontId="6" fillId="0" borderId="27" xfId="3" applyFont="1" applyBorder="1" applyAlignment="1" applyProtection="1">
      <alignment horizontal="left" vertical="center" wrapText="1"/>
      <protection locked="0"/>
    </xf>
    <xf numFmtId="0" fontId="10" fillId="2" borderId="17" xfId="3" applyFont="1" applyFill="1" applyBorder="1" applyAlignment="1" applyProtection="1">
      <alignment horizontal="center" vertical="center"/>
      <protection locked="0"/>
    </xf>
    <xf numFmtId="0" fontId="7" fillId="2" borderId="2" xfId="3" applyFont="1" applyFill="1" applyBorder="1" applyAlignment="1" applyProtection="1">
      <alignment vertical="center"/>
      <protection locked="0"/>
    </xf>
    <xf numFmtId="0" fontId="11" fillId="0" borderId="2" xfId="3" applyFont="1" applyBorder="1" applyAlignment="1" applyProtection="1">
      <alignment vertical="center" wrapText="1"/>
      <protection locked="0"/>
    </xf>
    <xf numFmtId="0" fontId="11" fillId="0" borderId="4" xfId="3" applyFont="1" applyBorder="1" applyAlignment="1" applyProtection="1">
      <alignment vertical="center" wrapText="1"/>
      <protection locked="0"/>
    </xf>
    <xf numFmtId="0" fontId="10" fillId="0" borderId="1" xfId="3" applyFont="1" applyBorder="1" applyAlignment="1" applyProtection="1">
      <alignment vertical="center" wrapText="1" shrinkToFit="1"/>
      <protection locked="0"/>
    </xf>
    <xf numFmtId="0" fontId="10" fillId="0" borderId="2" xfId="3" applyFont="1" applyBorder="1" applyAlignment="1" applyProtection="1">
      <alignment vertical="center" wrapText="1" shrinkToFit="1"/>
      <protection locked="0"/>
    </xf>
    <xf numFmtId="0" fontId="7" fillId="2" borderId="2" xfId="3" applyFont="1" applyFill="1" applyBorder="1" applyAlignment="1" applyProtection="1">
      <alignment horizontal="left" vertical="center"/>
      <protection locked="0"/>
    </xf>
    <xf numFmtId="0" fontId="7" fillId="2" borderId="4" xfId="3" applyFont="1" applyFill="1" applyBorder="1" applyAlignment="1" applyProtection="1">
      <alignment horizontal="left" vertical="center"/>
      <protection locked="0"/>
    </xf>
    <xf numFmtId="0" fontId="7" fillId="2" borderId="2" xfId="3" applyFont="1" applyFill="1" applyBorder="1" applyAlignment="1" applyProtection="1">
      <alignment horizontal="left" vertical="center" shrinkToFit="1"/>
      <protection locked="0"/>
    </xf>
    <xf numFmtId="0" fontId="7" fillId="2" borderId="4" xfId="3" applyFont="1" applyFill="1" applyBorder="1" applyAlignment="1" applyProtection="1">
      <alignment vertical="center"/>
      <protection locked="0"/>
    </xf>
    <xf numFmtId="6" fontId="10" fillId="0" borderId="1" xfId="2" applyFont="1" applyFill="1" applyBorder="1" applyAlignment="1" applyProtection="1">
      <alignment horizontal="left" vertical="center" wrapText="1"/>
      <protection locked="0"/>
    </xf>
    <xf numFmtId="6" fontId="10" fillId="0" borderId="2" xfId="2" applyFont="1" applyFill="1" applyBorder="1" applyAlignment="1" applyProtection="1">
      <alignment horizontal="left" vertical="center"/>
      <protection locked="0"/>
    </xf>
    <xf numFmtId="179" fontId="8" fillId="2" borderId="2" xfId="2" applyNumberFormat="1" applyFont="1" applyFill="1" applyBorder="1" applyAlignment="1" applyProtection="1">
      <alignment horizontal="center" vertical="center" shrinkToFit="1"/>
      <protection locked="0"/>
    </xf>
    <xf numFmtId="0" fontId="11" fillId="0" borderId="2" xfId="3" applyFont="1" applyBorder="1" applyAlignment="1" applyProtection="1">
      <alignment horizontal="left" vertical="center" wrapText="1"/>
      <protection locked="0"/>
    </xf>
    <xf numFmtId="178" fontId="8" fillId="2" borderId="2" xfId="0" applyNumberFormat="1" applyFont="1" applyFill="1" applyBorder="1" applyAlignment="1" applyProtection="1">
      <alignment horizontal="center" vertical="center"/>
      <protection locked="0"/>
    </xf>
    <xf numFmtId="6" fontId="35" fillId="0" borderId="9" xfId="2" applyFont="1" applyFill="1" applyBorder="1" applyAlignment="1" applyProtection="1">
      <alignment horizontal="left" vertical="top"/>
      <protection locked="0"/>
    </xf>
    <xf numFmtId="6" fontId="35" fillId="0" borderId="3" xfId="2" applyFont="1" applyFill="1" applyBorder="1" applyAlignment="1" applyProtection="1">
      <alignment horizontal="left" vertical="top"/>
      <protection locked="0"/>
    </xf>
    <xf numFmtId="6" fontId="35" fillId="0" borderId="14" xfId="2" applyFont="1" applyFill="1" applyBorder="1" applyAlignment="1" applyProtection="1">
      <alignment horizontal="left" vertical="top"/>
      <protection locked="0"/>
    </xf>
    <xf numFmtId="6" fontId="35" fillId="0" borderId="25" xfId="2" applyFont="1" applyFill="1" applyBorder="1" applyAlignment="1" applyProtection="1">
      <alignment horizontal="left" vertical="top"/>
      <protection locked="0"/>
    </xf>
    <xf numFmtId="6" fontId="35" fillId="0" borderId="26" xfId="2" applyFont="1" applyFill="1" applyBorder="1" applyAlignment="1" applyProtection="1">
      <alignment horizontal="left" vertical="top"/>
      <protection locked="0"/>
    </xf>
    <xf numFmtId="6" fontId="35" fillId="0" borderId="27" xfId="2" applyFont="1" applyFill="1" applyBorder="1" applyAlignment="1" applyProtection="1">
      <alignment horizontal="left" vertical="top"/>
      <protection locked="0"/>
    </xf>
    <xf numFmtId="6" fontId="10" fillId="0" borderId="2" xfId="2" applyFont="1" applyFill="1" applyBorder="1" applyAlignment="1" applyProtection="1">
      <alignment horizontal="left" vertical="center" wrapText="1"/>
      <protection locked="0"/>
    </xf>
    <xf numFmtId="6" fontId="7" fillId="0" borderId="1" xfId="2" applyFont="1" applyFill="1" applyBorder="1" applyAlignment="1" applyProtection="1">
      <alignment vertical="center" shrinkToFit="1"/>
      <protection locked="0"/>
    </xf>
    <xf numFmtId="6" fontId="7" fillId="0" borderId="2" xfId="2" applyFont="1" applyFill="1" applyBorder="1" applyAlignment="1" applyProtection="1">
      <alignment vertical="center" shrinkToFit="1"/>
      <protection locked="0"/>
    </xf>
    <xf numFmtId="0" fontId="14" fillId="0" borderId="21" xfId="3" applyFont="1" applyBorder="1" applyAlignment="1" applyProtection="1">
      <alignment horizontal="left" vertical="center" shrinkToFit="1"/>
      <protection locked="0"/>
    </xf>
    <xf numFmtId="0" fontId="14" fillId="0" borderId="8" xfId="3" applyFont="1" applyBorder="1" applyAlignment="1" applyProtection="1">
      <alignment horizontal="left" vertical="center" shrinkToFit="1"/>
      <protection locked="0"/>
    </xf>
    <xf numFmtId="0" fontId="14" fillId="0" borderId="22" xfId="3" applyFont="1" applyBorder="1" applyAlignment="1" applyProtection="1">
      <alignment horizontal="left" vertical="center" shrinkToFit="1"/>
      <protection locked="0"/>
    </xf>
    <xf numFmtId="37" fontId="14" fillId="0" borderId="8" xfId="3" applyNumberFormat="1" applyFont="1" applyBorder="1" applyAlignment="1" applyProtection="1">
      <alignment vertical="center" shrinkToFit="1"/>
      <protection locked="0"/>
    </xf>
    <xf numFmtId="0" fontId="14" fillId="0" borderId="8" xfId="3" applyFont="1" applyBorder="1" applyAlignment="1" applyProtection="1">
      <alignment vertical="center" shrinkToFit="1"/>
      <protection locked="0"/>
    </xf>
    <xf numFmtId="37" fontId="15" fillId="0" borderId="2" xfId="3" applyNumberFormat="1" applyFont="1" applyBorder="1" applyAlignment="1" applyProtection="1">
      <alignment horizontal="right" vertical="center" shrinkToFit="1"/>
      <protection locked="0"/>
    </xf>
    <xf numFmtId="0" fontId="14" fillId="0" borderId="1" xfId="3" applyFont="1" applyBorder="1" applyAlignment="1" applyProtection="1">
      <alignment horizontal="left" vertical="center" shrinkToFit="1"/>
      <protection locked="0"/>
    </xf>
    <xf numFmtId="0" fontId="14" fillId="0" borderId="2" xfId="3" applyFont="1" applyBorder="1" applyAlignment="1" applyProtection="1">
      <alignment horizontal="left" vertical="center" shrinkToFit="1"/>
      <protection locked="0"/>
    </xf>
    <xf numFmtId="0" fontId="14" fillId="0" borderId="4" xfId="3" applyFont="1" applyBorder="1" applyAlignment="1" applyProtection="1">
      <alignment horizontal="left" vertical="center" shrinkToFit="1"/>
      <protection locked="0"/>
    </xf>
    <xf numFmtId="37" fontId="15" fillId="0" borderId="15" xfId="3" applyNumberFormat="1" applyFont="1" applyBorder="1" applyAlignment="1" applyProtection="1">
      <alignment horizontal="right" vertical="center" shrinkToFit="1"/>
      <protection locked="0"/>
    </xf>
    <xf numFmtId="0" fontId="14" fillId="0" borderId="6" xfId="3" applyFont="1" applyBorder="1" applyAlignment="1" applyProtection="1">
      <alignment vertical="center" shrinkToFit="1"/>
      <protection locked="0"/>
    </xf>
    <xf numFmtId="0" fontId="14" fillId="0" borderId="0" xfId="3" applyFont="1" applyAlignment="1" applyProtection="1">
      <alignment vertical="center" shrinkToFit="1"/>
      <protection locked="0"/>
    </xf>
    <xf numFmtId="0" fontId="14" fillId="0" borderId="5" xfId="3" applyFont="1" applyBorder="1" applyAlignment="1" applyProtection="1">
      <alignment vertical="center" shrinkToFit="1"/>
      <protection locked="0"/>
    </xf>
    <xf numFmtId="0" fontId="14" fillId="0" borderId="10" xfId="3" applyFont="1" applyBorder="1" applyAlignment="1" applyProtection="1">
      <alignment vertical="center" shrinkToFit="1"/>
      <protection locked="0"/>
    </xf>
    <xf numFmtId="0" fontId="14" fillId="0" borderId="15" xfId="3" applyFont="1" applyBorder="1" applyAlignment="1" applyProtection="1">
      <alignment vertical="center" shrinkToFit="1"/>
      <protection locked="0"/>
    </xf>
    <xf numFmtId="0" fontId="14" fillId="0" borderId="16" xfId="3" applyFont="1" applyBorder="1" applyAlignment="1" applyProtection="1">
      <alignment vertical="center" shrinkToFit="1"/>
      <protection locked="0"/>
    </xf>
    <xf numFmtId="0" fontId="15" fillId="0" borderId="2" xfId="3" applyFont="1" applyBorder="1" applyAlignment="1" applyProtection="1">
      <alignment horizontal="right" vertical="center" shrinkToFit="1"/>
      <protection locked="0"/>
    </xf>
    <xf numFmtId="0" fontId="15" fillId="0" borderId="15" xfId="3" applyFont="1" applyBorder="1" applyAlignment="1" applyProtection="1">
      <alignment vertical="center" shrinkToFit="1"/>
      <protection locked="0"/>
    </xf>
    <xf numFmtId="0" fontId="6" fillId="0" borderId="6" xfId="3" applyFont="1" applyBorder="1" applyAlignment="1" applyProtection="1">
      <alignment horizontal="center" vertical="center" shrinkToFit="1"/>
      <protection locked="0"/>
    </xf>
    <xf numFmtId="0" fontId="6" fillId="0" borderId="0" xfId="3" applyFont="1" applyAlignment="1" applyProtection="1">
      <alignment horizontal="center" vertical="center" shrinkToFit="1"/>
      <protection locked="0"/>
    </xf>
    <xf numFmtId="0" fontId="14" fillId="0" borderId="12" xfId="0" applyFont="1" applyBorder="1" applyAlignment="1" applyProtection="1">
      <alignment vertical="center" shrinkToFit="1"/>
      <protection locked="0"/>
    </xf>
    <xf numFmtId="0" fontId="7" fillId="0" borderId="8" xfId="3" applyFont="1" applyBorder="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32" fillId="0" borderId="9" xfId="3" applyFont="1" applyBorder="1" applyAlignment="1" applyProtection="1">
      <alignment horizontal="center" vertical="center" wrapText="1" shrinkToFit="1"/>
      <protection locked="0"/>
    </xf>
    <xf numFmtId="0" fontId="32" fillId="0" borderId="3" xfId="3" applyFont="1" applyBorder="1" applyAlignment="1" applyProtection="1">
      <alignment horizontal="center" vertical="center" wrapText="1" shrinkToFit="1"/>
      <protection locked="0"/>
    </xf>
    <xf numFmtId="0" fontId="32" fillId="0" borderId="36" xfId="3" applyFont="1" applyBorder="1" applyAlignment="1" applyProtection="1">
      <alignment horizontal="center" vertical="center" wrapText="1" shrinkToFit="1"/>
      <protection locked="0"/>
    </xf>
    <xf numFmtId="0" fontId="7" fillId="0" borderId="33"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15" fillId="0" borderId="2" xfId="3" applyFont="1" applyBorder="1" applyAlignment="1" applyProtection="1">
      <alignment horizontal="left" vertical="center" shrinkToFit="1"/>
      <protection locked="0"/>
    </xf>
    <xf numFmtId="0" fontId="14" fillId="0" borderId="17" xfId="0" applyFont="1" applyBorder="1" applyAlignment="1" applyProtection="1">
      <alignment vertical="center" shrinkToFit="1"/>
      <protection locked="0"/>
    </xf>
    <xf numFmtId="0" fontId="14" fillId="0" borderId="19" xfId="0" applyFont="1" applyBorder="1" applyAlignment="1" applyProtection="1">
      <alignment vertical="center" shrinkToFit="1"/>
      <protection locked="0"/>
    </xf>
    <xf numFmtId="37" fontId="15" fillId="0" borderId="2" xfId="3" applyNumberFormat="1" applyFont="1" applyBorder="1" applyAlignment="1" applyProtection="1">
      <alignment horizontal="center" vertical="center" shrinkToFit="1"/>
      <protection locked="0"/>
    </xf>
    <xf numFmtId="37" fontId="15" fillId="0" borderId="4" xfId="3" applyNumberFormat="1" applyFont="1" applyBorder="1" applyAlignment="1" applyProtection="1">
      <alignment horizontal="center" vertical="center" shrinkToFit="1"/>
      <protection locked="0"/>
    </xf>
    <xf numFmtId="0" fontId="15" fillId="0" borderId="18" xfId="3" applyFont="1" applyBorder="1" applyAlignment="1" applyProtection="1">
      <alignment horizontal="center" vertical="center" shrinkToFit="1"/>
      <protection locked="0"/>
    </xf>
    <xf numFmtId="0" fontId="15" fillId="0" borderId="17" xfId="3" applyFont="1" applyBorder="1" applyAlignment="1" applyProtection="1">
      <alignment horizontal="center" vertical="center" shrinkToFit="1"/>
      <protection locked="0"/>
    </xf>
    <xf numFmtId="0" fontId="7" fillId="0" borderId="0" xfId="3" applyFont="1" applyAlignment="1" applyProtection="1">
      <alignment horizontal="center" vertical="center" shrinkToFit="1"/>
      <protection locked="0"/>
    </xf>
    <xf numFmtId="0" fontId="7" fillId="0" borderId="5" xfId="3" applyFont="1" applyBorder="1" applyAlignment="1" applyProtection="1">
      <alignment horizontal="center" vertical="center" shrinkToFit="1"/>
      <protection locked="0"/>
    </xf>
    <xf numFmtId="0" fontId="7" fillId="0" borderId="26" xfId="3" applyFont="1" applyBorder="1" applyAlignment="1">
      <alignment horizontal="center" vertical="center" shrinkToFit="1"/>
    </xf>
    <xf numFmtId="0" fontId="7" fillId="0" borderId="27" xfId="3" applyFont="1" applyBorder="1" applyAlignment="1">
      <alignment horizontal="center" vertical="center" shrinkToFit="1"/>
    </xf>
    <xf numFmtId="14" fontId="7" fillId="0" borderId="21" xfId="3" applyNumberFormat="1" applyFont="1" applyBorder="1" applyAlignment="1" applyProtection="1">
      <alignment horizontal="center" vertical="center" shrinkToFit="1"/>
      <protection locked="0"/>
    </xf>
    <xf numFmtId="14" fontId="7" fillId="0" borderId="8" xfId="3" applyNumberFormat="1" applyFont="1" applyBorder="1" applyAlignment="1" applyProtection="1">
      <alignment horizontal="center" vertical="center" shrinkToFit="1"/>
      <protection locked="0"/>
    </xf>
    <xf numFmtId="14" fontId="7" fillId="0" borderId="22" xfId="3" applyNumberFormat="1" applyFont="1" applyBorder="1" applyAlignment="1" applyProtection="1">
      <alignment horizontal="center" vertical="center" shrinkToFit="1"/>
      <protection locked="0"/>
    </xf>
    <xf numFmtId="0" fontId="7" fillId="3" borderId="2" xfId="3" applyFont="1" applyFill="1" applyBorder="1" applyAlignment="1" applyProtection="1">
      <alignment vertical="center" shrinkToFit="1"/>
      <protection locked="0"/>
    </xf>
    <xf numFmtId="0" fontId="7" fillId="0" borderId="13"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38" xfId="3" applyFont="1" applyBorder="1" applyAlignment="1" applyProtection="1">
      <alignment horizontal="center" vertical="center" shrinkToFit="1"/>
      <protection locked="0"/>
    </xf>
    <xf numFmtId="0" fontId="7" fillId="0" borderId="17" xfId="3" applyFont="1" applyBorder="1" applyAlignment="1" applyProtection="1">
      <alignment horizontal="center" vertical="center" shrinkToFit="1"/>
      <protection locked="0"/>
    </xf>
    <xf numFmtId="0" fontId="7" fillId="0" borderId="19" xfId="3" applyFont="1" applyBorder="1" applyAlignment="1" applyProtection="1">
      <alignment horizontal="center" vertical="center" shrinkToFit="1"/>
      <protection locked="0"/>
    </xf>
    <xf numFmtId="0" fontId="7" fillId="0" borderId="2" xfId="3" applyFont="1" applyBorder="1" applyAlignment="1" applyProtection="1">
      <alignment horizontal="center" vertical="center" shrinkToFit="1"/>
      <protection locked="0"/>
    </xf>
    <xf numFmtId="0" fontId="7" fillId="0" borderId="4" xfId="3" applyFont="1" applyBorder="1" applyAlignment="1" applyProtection="1">
      <alignment horizontal="center" vertical="center" shrinkToFit="1"/>
      <protection locked="0"/>
    </xf>
    <xf numFmtId="0" fontId="32" fillId="0" borderId="1" xfId="3" applyFont="1" applyBorder="1" applyAlignment="1" applyProtection="1">
      <alignment horizontal="center" vertical="center" wrapText="1" shrinkToFit="1"/>
      <protection locked="0"/>
    </xf>
    <xf numFmtId="0" fontId="32" fillId="0" borderId="2" xfId="3" applyFont="1" applyBorder="1" applyAlignment="1" applyProtection="1">
      <alignment horizontal="center" vertical="center" wrapText="1" shrinkToFit="1"/>
      <protection locked="0"/>
    </xf>
    <xf numFmtId="0" fontId="32" fillId="0" borderId="24" xfId="3" applyFont="1" applyBorder="1" applyAlignment="1" applyProtection="1">
      <alignment horizontal="center" vertical="center" wrapText="1" shrinkToFit="1"/>
      <protection locked="0"/>
    </xf>
    <xf numFmtId="0" fontId="6" fillId="0" borderId="26" xfId="3" applyFont="1" applyBorder="1" applyAlignment="1" applyProtection="1">
      <alignment horizontal="left" shrinkToFit="1"/>
      <protection locked="0"/>
    </xf>
    <xf numFmtId="0" fontId="6" fillId="0" borderId="21" xfId="3"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3" xfId="0" applyFont="1" applyBorder="1" applyProtection="1">
      <alignment vertical="center"/>
      <protection locked="0"/>
    </xf>
    <xf numFmtId="0" fontId="8" fillId="0" borderId="14" xfId="0" applyFont="1" applyBorder="1" applyProtection="1">
      <alignment vertical="center"/>
      <protection locked="0"/>
    </xf>
    <xf numFmtId="0" fontId="8" fillId="0" borderId="6" xfId="0" applyFont="1" applyBorder="1" applyProtection="1">
      <alignment vertical="center"/>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0" fontId="8" fillId="0" borderId="10" xfId="0" applyFont="1" applyBorder="1" applyProtection="1">
      <alignment vertical="center"/>
      <protection locked="0"/>
    </xf>
    <xf numFmtId="0" fontId="8" fillId="0" borderId="15" xfId="0" applyFont="1" applyBorder="1" applyProtection="1">
      <alignment vertical="center"/>
      <protection locked="0"/>
    </xf>
    <xf numFmtId="0" fontId="8" fillId="0" borderId="16" xfId="0" applyFont="1" applyBorder="1" applyProtection="1">
      <alignment vertical="center"/>
      <protection locked="0"/>
    </xf>
    <xf numFmtId="0" fontId="7" fillId="0" borderId="2" xfId="3" applyFont="1" applyBorder="1" applyAlignment="1" applyProtection="1">
      <alignment horizontal="left" vertical="center" shrinkToFit="1"/>
      <protection locked="0"/>
    </xf>
    <xf numFmtId="0" fontId="7" fillId="0" borderId="4" xfId="3" applyFont="1" applyBorder="1" applyAlignment="1" applyProtection="1">
      <alignment horizontal="left" vertical="center" shrinkToFit="1"/>
      <protection locked="0"/>
    </xf>
    <xf numFmtId="0" fontId="24" fillId="0" borderId="18" xfId="3" applyFont="1" applyBorder="1" applyAlignment="1" applyProtection="1">
      <alignment horizontal="left" vertical="center" wrapText="1"/>
      <protection locked="0"/>
    </xf>
    <xf numFmtId="0" fontId="24" fillId="0" borderId="17" xfId="3" applyFont="1" applyBorder="1" applyAlignment="1" applyProtection="1">
      <alignment horizontal="left" vertical="center" wrapText="1"/>
      <protection locked="0"/>
    </xf>
    <xf numFmtId="0" fontId="24" fillId="0" borderId="19" xfId="3" applyFont="1" applyBorder="1" applyAlignment="1" applyProtection="1">
      <alignment horizontal="left" vertical="center" wrapText="1"/>
      <protection locked="0"/>
    </xf>
    <xf numFmtId="176" fontId="7" fillId="0" borderId="18" xfId="3" applyNumberFormat="1" applyFont="1" applyBorder="1" applyAlignment="1" applyProtection="1">
      <alignment horizontal="left" vertical="center" shrinkToFit="1"/>
      <protection locked="0"/>
    </xf>
    <xf numFmtId="176" fontId="7" fillId="0" borderId="17" xfId="3" applyNumberFormat="1" applyFont="1" applyBorder="1" applyAlignment="1" applyProtection="1">
      <alignment horizontal="left" vertical="center" shrinkToFit="1"/>
      <protection locked="0"/>
    </xf>
    <xf numFmtId="176" fontId="7" fillId="0" borderId="19" xfId="3" applyNumberFormat="1" applyFont="1" applyBorder="1" applyAlignment="1" applyProtection="1">
      <alignment horizontal="left" vertical="center" shrinkToFit="1"/>
      <protection locked="0"/>
    </xf>
    <xf numFmtId="0" fontId="7" fillId="0" borderId="10" xfId="3" applyFont="1" applyBorder="1" applyAlignment="1" applyProtection="1">
      <alignment horizontal="left" vertical="center" shrinkToFit="1"/>
      <protection locked="0"/>
    </xf>
    <xf numFmtId="0" fontId="7" fillId="0" borderId="15" xfId="3" applyFont="1" applyBorder="1" applyAlignment="1" applyProtection="1">
      <alignment horizontal="left" vertical="center" shrinkToFit="1"/>
      <protection locked="0"/>
    </xf>
    <xf numFmtId="0" fontId="7" fillId="0" borderId="16" xfId="3" applyFont="1" applyBorder="1" applyAlignment="1" applyProtection="1">
      <alignment horizontal="left" vertical="center" shrinkToFit="1"/>
      <protection locked="0"/>
    </xf>
    <xf numFmtId="0" fontId="7" fillId="0" borderId="1" xfId="3" applyFont="1" applyBorder="1" applyAlignment="1" applyProtection="1">
      <alignment horizontal="left" vertical="center" shrinkToFit="1"/>
      <protection locked="0"/>
    </xf>
    <xf numFmtId="0" fontId="7" fillId="3" borderId="3" xfId="3" applyFont="1" applyFill="1" applyBorder="1" applyAlignment="1" applyProtection="1">
      <alignment horizontal="left" vertical="center" shrinkToFit="1"/>
      <protection locked="0"/>
    </xf>
    <xf numFmtId="0" fontId="11" fillId="3" borderId="3" xfId="3" applyFont="1" applyFill="1" applyBorder="1" applyAlignment="1" applyProtection="1">
      <alignment horizontal="left" vertical="center" wrapText="1"/>
      <protection locked="0"/>
    </xf>
    <xf numFmtId="0" fontId="11" fillId="3" borderId="14" xfId="3" applyFont="1" applyFill="1" applyBorder="1" applyAlignment="1" applyProtection="1">
      <alignment horizontal="left" vertical="center" wrapText="1"/>
      <protection locked="0"/>
    </xf>
    <xf numFmtId="0" fontId="11" fillId="3" borderId="15" xfId="3" applyFont="1" applyFill="1" applyBorder="1" applyAlignment="1" applyProtection="1">
      <alignment horizontal="left" vertical="center" wrapText="1"/>
      <protection locked="0"/>
    </xf>
    <xf numFmtId="0" fontId="11" fillId="3" borderId="16" xfId="3" applyFont="1" applyFill="1" applyBorder="1" applyAlignment="1" applyProtection="1">
      <alignment horizontal="left" vertical="center" wrapText="1"/>
      <protection locked="0"/>
    </xf>
    <xf numFmtId="0" fontId="7" fillId="0" borderId="18" xfId="3" applyFont="1" applyBorder="1" applyAlignment="1" applyProtection="1">
      <alignment horizontal="center" vertical="center" shrinkToFit="1"/>
      <protection locked="0"/>
    </xf>
    <xf numFmtId="0" fontId="7" fillId="0" borderId="39" xfId="3" applyFont="1" applyBorder="1" applyAlignment="1" applyProtection="1">
      <alignment horizontal="center" vertical="center" shrinkToFit="1"/>
      <protection locked="0"/>
    </xf>
    <xf numFmtId="0" fontId="7" fillId="0" borderId="13" xfId="3" applyFont="1" applyBorder="1" applyAlignment="1" applyProtection="1">
      <alignment horizontal="center" vertical="center" shrinkToFit="1"/>
      <protection locked="0"/>
    </xf>
    <xf numFmtId="0" fontId="7" fillId="0" borderId="33" xfId="3" applyFont="1" applyBorder="1" applyAlignment="1" applyProtection="1">
      <alignment horizontal="center" vertical="center" shrinkToFit="1"/>
      <protection locked="0"/>
    </xf>
    <xf numFmtId="0" fontId="7" fillId="0" borderId="3" xfId="3" applyFont="1" applyBorder="1" applyAlignment="1" applyProtection="1">
      <alignment horizontal="center" vertical="center" shrinkToFit="1"/>
      <protection locked="0"/>
    </xf>
    <xf numFmtId="0" fontId="7" fillId="0" borderId="14" xfId="3" applyFont="1" applyBorder="1" applyAlignment="1" applyProtection="1">
      <alignment horizontal="center" vertical="center" shrinkToFit="1"/>
      <protection locked="0"/>
    </xf>
  </cellXfs>
  <cellStyles count="5">
    <cellStyle name="ハイパーリンク" xfId="4" builtinId="8" customBuiltin="1"/>
    <cellStyle name="桁区切り" xfId="1" builtinId="6"/>
    <cellStyle name="通貨" xfId="2" builtinId="7"/>
    <cellStyle name="標準" xfId="0" builtinId="0"/>
    <cellStyle name="標準_Sheet2" xfId="3" xr:uid="{00000000-0005-0000-0000-000003000000}"/>
  </cellStyles>
  <dxfs count="0"/>
  <tableStyles count="0" defaultTableStyle="TableStyleMedium2" defaultPivotStyle="PivotStyleLight16"/>
  <colors>
    <mruColors>
      <color rgb="FFFFFF99"/>
      <color rgb="FFFFFFCC"/>
      <color rgb="FF66FF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47625</xdr:colOff>
      <xdr:row>62</xdr:row>
      <xdr:rowOff>8404</xdr:rowOff>
    </xdr:from>
    <xdr:to>
      <xdr:col>19</xdr:col>
      <xdr:colOff>47625</xdr:colOff>
      <xdr:row>62</xdr:row>
      <xdr:rowOff>8404</xdr:rowOff>
    </xdr:to>
    <xdr:sp macro="" textlink="">
      <xdr:nvSpPr>
        <xdr:cNvPr id="1116" name="Text Box 92">
          <a:extLst>
            <a:ext uri="{FF2B5EF4-FFF2-40B4-BE49-F238E27FC236}">
              <a16:creationId xmlns:a16="http://schemas.microsoft.com/office/drawing/2014/main" id="{00000000-0008-0000-0000-00005C040000}"/>
            </a:ext>
          </a:extLst>
        </xdr:cNvPr>
        <xdr:cNvSpPr txBox="1">
          <a:spLocks noChangeArrowheads="1"/>
        </xdr:cNvSpPr>
      </xdr:nvSpPr>
      <xdr:spPr bwMode="auto">
        <a:xfrm>
          <a:off x="9134475" y="148209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62</xdr:row>
      <xdr:rowOff>8404</xdr:rowOff>
    </xdr:from>
    <xdr:to>
      <xdr:col>19</xdr:col>
      <xdr:colOff>47625</xdr:colOff>
      <xdr:row>62</xdr:row>
      <xdr:rowOff>8404</xdr:rowOff>
    </xdr:to>
    <xdr:sp macro="" textlink="">
      <xdr:nvSpPr>
        <xdr:cNvPr id="1145" name="Text Box 121">
          <a:extLst>
            <a:ext uri="{FF2B5EF4-FFF2-40B4-BE49-F238E27FC236}">
              <a16:creationId xmlns:a16="http://schemas.microsoft.com/office/drawing/2014/main" id="{00000000-0008-0000-0000-000079040000}"/>
            </a:ext>
          </a:extLst>
        </xdr:cNvPr>
        <xdr:cNvSpPr txBox="1">
          <a:spLocks noChangeArrowheads="1"/>
        </xdr:cNvSpPr>
      </xdr:nvSpPr>
      <xdr:spPr bwMode="auto">
        <a:xfrm>
          <a:off x="9134475" y="148209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18</xdr:row>
          <xdr:rowOff>31750</xdr:rowOff>
        </xdr:from>
        <xdr:to>
          <xdr:col>4</xdr:col>
          <xdr:colOff>527050</xdr:colOff>
          <xdr:row>18</xdr:row>
          <xdr:rowOff>241300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12700</xdr:rowOff>
        </xdr:from>
        <xdr:to>
          <xdr:col>6</xdr:col>
          <xdr:colOff>527050</xdr:colOff>
          <xdr:row>18</xdr:row>
          <xdr:rowOff>228600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23</xdr:row>
          <xdr:rowOff>76200</xdr:rowOff>
        </xdr:from>
        <xdr:to>
          <xdr:col>10</xdr:col>
          <xdr:colOff>482600</xdr:colOff>
          <xdr:row>23</xdr:row>
          <xdr:rowOff>273050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254000</xdr:colOff>
          <xdr:row>23</xdr:row>
          <xdr:rowOff>63500</xdr:rowOff>
        </xdr:from>
        <xdr:to>
          <xdr:col>12</xdr:col>
          <xdr:colOff>508000</xdr:colOff>
          <xdr:row>23</xdr:row>
          <xdr:rowOff>266700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666750</xdr:rowOff>
        </xdr:from>
        <xdr:to>
          <xdr:col>4</xdr:col>
          <xdr:colOff>508000</xdr:colOff>
          <xdr:row>32</xdr:row>
          <xdr:rowOff>876300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33</xdr:row>
          <xdr:rowOff>0</xdr:rowOff>
        </xdr:from>
        <xdr:to>
          <xdr:col>4</xdr:col>
          <xdr:colOff>457200</xdr:colOff>
          <xdr:row>33</xdr:row>
          <xdr:rowOff>228600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247650</xdr:rowOff>
        </xdr:from>
        <xdr:to>
          <xdr:col>4</xdr:col>
          <xdr:colOff>279400</xdr:colOff>
          <xdr:row>19</xdr:row>
          <xdr:rowOff>228600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19</xdr:row>
          <xdr:rowOff>0</xdr:rowOff>
        </xdr:from>
        <xdr:to>
          <xdr:col>11</xdr:col>
          <xdr:colOff>514350</xdr:colOff>
          <xdr:row>19</xdr:row>
          <xdr:rowOff>241300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254000</xdr:colOff>
          <xdr:row>23</xdr:row>
          <xdr:rowOff>57150</xdr:rowOff>
        </xdr:from>
        <xdr:to>
          <xdr:col>15</xdr:col>
          <xdr:colOff>514350</xdr:colOff>
          <xdr:row>23</xdr:row>
          <xdr:rowOff>273050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65</xdr:row>
      <xdr:rowOff>480732</xdr:rowOff>
    </xdr:from>
    <xdr:to>
      <xdr:col>19</xdr:col>
      <xdr:colOff>47625</xdr:colOff>
      <xdr:row>65</xdr:row>
      <xdr:rowOff>480732</xdr:rowOff>
    </xdr:to>
    <xdr:sp macro="" textlink="">
      <xdr:nvSpPr>
        <xdr:cNvPr id="1166" name="Text Box 142">
          <a:extLst>
            <a:ext uri="{FF2B5EF4-FFF2-40B4-BE49-F238E27FC236}">
              <a16:creationId xmlns:a16="http://schemas.microsoft.com/office/drawing/2014/main" id="{00000000-0008-0000-0000-00008E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174" name="Text Box 150">
          <a:extLst>
            <a:ext uri="{FF2B5EF4-FFF2-40B4-BE49-F238E27FC236}">
              <a16:creationId xmlns:a16="http://schemas.microsoft.com/office/drawing/2014/main" id="{00000000-0008-0000-0000-000096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4</xdr:col>
          <xdr:colOff>222250</xdr:colOff>
          <xdr:row>44</xdr:row>
          <xdr:rowOff>19050</xdr:rowOff>
        </xdr:from>
        <xdr:to>
          <xdr:col>4</xdr:col>
          <xdr:colOff>488950</xdr:colOff>
          <xdr:row>44</xdr:row>
          <xdr:rowOff>228600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44</xdr:row>
          <xdr:rowOff>19050</xdr:rowOff>
        </xdr:from>
        <xdr:to>
          <xdr:col>6</xdr:col>
          <xdr:colOff>488950</xdr:colOff>
          <xdr:row>44</xdr:row>
          <xdr:rowOff>228600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45</xdr:row>
          <xdr:rowOff>19050</xdr:rowOff>
        </xdr:from>
        <xdr:to>
          <xdr:col>4</xdr:col>
          <xdr:colOff>488950</xdr:colOff>
          <xdr:row>45</xdr:row>
          <xdr:rowOff>228600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488950</xdr:colOff>
          <xdr:row>45</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44</xdr:row>
          <xdr:rowOff>19050</xdr:rowOff>
        </xdr:from>
        <xdr:to>
          <xdr:col>4</xdr:col>
          <xdr:colOff>488950</xdr:colOff>
          <xdr:row>44</xdr:row>
          <xdr:rowOff>228600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44</xdr:row>
          <xdr:rowOff>19050</xdr:rowOff>
        </xdr:from>
        <xdr:to>
          <xdr:col>6</xdr:col>
          <xdr:colOff>488950</xdr:colOff>
          <xdr:row>44</xdr:row>
          <xdr:rowOff>228600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65</xdr:row>
      <xdr:rowOff>480732</xdr:rowOff>
    </xdr:from>
    <xdr:to>
      <xdr:col>19</xdr:col>
      <xdr:colOff>47625</xdr:colOff>
      <xdr:row>65</xdr:row>
      <xdr:rowOff>480732</xdr:rowOff>
    </xdr:to>
    <xdr:sp macro="" textlink="">
      <xdr:nvSpPr>
        <xdr:cNvPr id="1217" name="Text Box 193">
          <a:extLst>
            <a:ext uri="{FF2B5EF4-FFF2-40B4-BE49-F238E27FC236}">
              <a16:creationId xmlns:a16="http://schemas.microsoft.com/office/drawing/2014/main" id="{00000000-0008-0000-0000-0000C1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218" name="Text Box 194">
          <a:extLst>
            <a:ext uri="{FF2B5EF4-FFF2-40B4-BE49-F238E27FC236}">
              <a16:creationId xmlns:a16="http://schemas.microsoft.com/office/drawing/2014/main" id="{00000000-0008-0000-0000-0000C2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219" name="Text Box 195">
          <a:extLst>
            <a:ext uri="{FF2B5EF4-FFF2-40B4-BE49-F238E27FC236}">
              <a16:creationId xmlns:a16="http://schemas.microsoft.com/office/drawing/2014/main" id="{00000000-0008-0000-0000-0000C3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220" name="Text Box 196">
          <a:extLst>
            <a:ext uri="{FF2B5EF4-FFF2-40B4-BE49-F238E27FC236}">
              <a16:creationId xmlns:a16="http://schemas.microsoft.com/office/drawing/2014/main" id="{00000000-0008-0000-0000-0000C4040000}"/>
            </a:ext>
          </a:extLst>
        </xdr:cNvPr>
        <xdr:cNvSpPr txBox="1">
          <a:spLocks noChangeArrowheads="1"/>
        </xdr:cNvSpPr>
      </xdr:nvSpPr>
      <xdr:spPr bwMode="auto">
        <a:xfrm>
          <a:off x="9134475" y="159067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mc:AlternateContent xmlns:mc="http://schemas.openxmlformats.org/markup-compatibility/2006">
    <mc:Choice xmlns:a14="http://schemas.microsoft.com/office/drawing/2010/main" Requires="a14">
      <xdr:twoCellAnchor editAs="oneCell">
        <xdr:from>
          <xdr:col>4</xdr:col>
          <xdr:colOff>222250</xdr:colOff>
          <xdr:row>45</xdr:row>
          <xdr:rowOff>19050</xdr:rowOff>
        </xdr:from>
        <xdr:to>
          <xdr:col>4</xdr:col>
          <xdr:colOff>488950</xdr:colOff>
          <xdr:row>45</xdr:row>
          <xdr:rowOff>228600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488950</xdr:colOff>
          <xdr:row>45</xdr:row>
          <xdr:rowOff>228600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45</xdr:row>
          <xdr:rowOff>19050</xdr:rowOff>
        </xdr:from>
        <xdr:to>
          <xdr:col>4</xdr:col>
          <xdr:colOff>488950</xdr:colOff>
          <xdr:row>45</xdr:row>
          <xdr:rowOff>228600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488950</xdr:colOff>
          <xdr:row>45</xdr:row>
          <xdr:rowOff>228600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62</xdr:row>
      <xdr:rowOff>8404</xdr:rowOff>
    </xdr:from>
    <xdr:to>
      <xdr:col>19</xdr:col>
      <xdr:colOff>47625</xdr:colOff>
      <xdr:row>62</xdr:row>
      <xdr:rowOff>8404</xdr:rowOff>
    </xdr:to>
    <xdr:sp macro="" textlink="">
      <xdr:nvSpPr>
        <xdr:cNvPr id="1448" name="Text Box 424">
          <a:extLst>
            <a:ext uri="{FF2B5EF4-FFF2-40B4-BE49-F238E27FC236}">
              <a16:creationId xmlns:a16="http://schemas.microsoft.com/office/drawing/2014/main" id="{00000000-0008-0000-0000-0000A8050000}"/>
            </a:ext>
          </a:extLst>
        </xdr:cNvPr>
        <xdr:cNvSpPr txBox="1">
          <a:spLocks noChangeArrowheads="1"/>
        </xdr:cNvSpPr>
      </xdr:nvSpPr>
      <xdr:spPr bwMode="auto">
        <a:xfrm>
          <a:off x="9134475" y="148590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62</xdr:row>
      <xdr:rowOff>8404</xdr:rowOff>
    </xdr:from>
    <xdr:to>
      <xdr:col>19</xdr:col>
      <xdr:colOff>47625</xdr:colOff>
      <xdr:row>62</xdr:row>
      <xdr:rowOff>8404</xdr:rowOff>
    </xdr:to>
    <xdr:sp macro="" textlink="">
      <xdr:nvSpPr>
        <xdr:cNvPr id="1450" name="Text Box 426">
          <a:extLst>
            <a:ext uri="{FF2B5EF4-FFF2-40B4-BE49-F238E27FC236}">
              <a16:creationId xmlns:a16="http://schemas.microsoft.com/office/drawing/2014/main" id="{00000000-0008-0000-0000-0000AA050000}"/>
            </a:ext>
          </a:extLst>
        </xdr:cNvPr>
        <xdr:cNvSpPr txBox="1">
          <a:spLocks noChangeArrowheads="1"/>
        </xdr:cNvSpPr>
      </xdr:nvSpPr>
      <xdr:spPr bwMode="auto">
        <a:xfrm>
          <a:off x="9134475" y="148590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452" name="Text Box 428">
          <a:extLst>
            <a:ext uri="{FF2B5EF4-FFF2-40B4-BE49-F238E27FC236}">
              <a16:creationId xmlns:a16="http://schemas.microsoft.com/office/drawing/2014/main" id="{00000000-0008-0000-0000-0000AC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456" name="Text Box 432">
          <a:extLst>
            <a:ext uri="{FF2B5EF4-FFF2-40B4-BE49-F238E27FC236}">
              <a16:creationId xmlns:a16="http://schemas.microsoft.com/office/drawing/2014/main" id="{00000000-0008-0000-0000-0000B0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464" name="Text Box 440">
          <a:extLst>
            <a:ext uri="{FF2B5EF4-FFF2-40B4-BE49-F238E27FC236}">
              <a16:creationId xmlns:a16="http://schemas.microsoft.com/office/drawing/2014/main" id="{00000000-0008-0000-0000-0000B8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465" name="Text Box 441">
          <a:extLst>
            <a:ext uri="{FF2B5EF4-FFF2-40B4-BE49-F238E27FC236}">
              <a16:creationId xmlns:a16="http://schemas.microsoft.com/office/drawing/2014/main" id="{00000000-0008-0000-0000-0000B9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466" name="Text Box 442">
          <a:extLst>
            <a:ext uri="{FF2B5EF4-FFF2-40B4-BE49-F238E27FC236}">
              <a16:creationId xmlns:a16="http://schemas.microsoft.com/office/drawing/2014/main" id="{00000000-0008-0000-0000-0000BA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65</xdr:row>
      <xdr:rowOff>480732</xdr:rowOff>
    </xdr:from>
    <xdr:to>
      <xdr:col>19</xdr:col>
      <xdr:colOff>47625</xdr:colOff>
      <xdr:row>65</xdr:row>
      <xdr:rowOff>480732</xdr:rowOff>
    </xdr:to>
    <xdr:sp macro="" textlink="">
      <xdr:nvSpPr>
        <xdr:cNvPr id="1467" name="Text Box 443">
          <a:extLst>
            <a:ext uri="{FF2B5EF4-FFF2-40B4-BE49-F238E27FC236}">
              <a16:creationId xmlns:a16="http://schemas.microsoft.com/office/drawing/2014/main" id="{00000000-0008-0000-0000-0000BB050000}"/>
            </a:ext>
          </a:extLst>
        </xdr:cNvPr>
        <xdr:cNvSpPr txBox="1">
          <a:spLocks noChangeArrowheads="1"/>
        </xdr:cNvSpPr>
      </xdr:nvSpPr>
      <xdr:spPr bwMode="auto">
        <a:xfrm>
          <a:off x="9134475" y="1594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※パスワードを含むため、メールでの通達は行なっておりません。</a:t>
          </a:r>
          <a:endParaRPr lang="en-US"/>
        </a:p>
      </xdr:txBody>
    </xdr:sp>
    <xdr:clientData/>
  </xdr:twoCellAnchor>
  <xdr:twoCellAnchor>
    <xdr:from>
      <xdr:col>18</xdr:col>
      <xdr:colOff>47625</xdr:colOff>
      <xdr:row>58</xdr:row>
      <xdr:rowOff>0</xdr:rowOff>
    </xdr:from>
    <xdr:to>
      <xdr:col>19</xdr:col>
      <xdr:colOff>47625</xdr:colOff>
      <xdr:row>58</xdr:row>
      <xdr:rowOff>0</xdr:rowOff>
    </xdr:to>
    <xdr:sp macro="" textlink="">
      <xdr:nvSpPr>
        <xdr:cNvPr id="63" name="Text Box 91">
          <a:extLst>
            <a:ext uri="{FF2B5EF4-FFF2-40B4-BE49-F238E27FC236}">
              <a16:creationId xmlns:a16="http://schemas.microsoft.com/office/drawing/2014/main" id="{00000000-0008-0000-0000-00003F000000}"/>
            </a:ext>
          </a:extLst>
        </xdr:cNvPr>
        <xdr:cNvSpPr txBox="1">
          <a:spLocks noChangeArrowheads="1"/>
        </xdr:cNvSpPr>
      </xdr:nvSpPr>
      <xdr:spPr bwMode="auto">
        <a:xfrm>
          <a:off x="9134475" y="13630275"/>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4</xdr:col>
          <xdr:colOff>222250</xdr:colOff>
          <xdr:row>28</xdr:row>
          <xdr:rowOff>95250</xdr:rowOff>
        </xdr:from>
        <xdr:to>
          <xdr:col>4</xdr:col>
          <xdr:colOff>469900</xdr:colOff>
          <xdr:row>28</xdr:row>
          <xdr:rowOff>336550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28</xdr:row>
          <xdr:rowOff>88900</xdr:rowOff>
        </xdr:from>
        <xdr:to>
          <xdr:col>6</xdr:col>
          <xdr:colOff>488950</xdr:colOff>
          <xdr:row>28</xdr:row>
          <xdr:rowOff>323850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59</xdr:row>
          <xdr:rowOff>19050</xdr:rowOff>
        </xdr:from>
        <xdr:to>
          <xdr:col>13</xdr:col>
          <xdr:colOff>495300</xdr:colOff>
          <xdr:row>60</xdr:row>
          <xdr:rowOff>44450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59</xdr:row>
          <xdr:rowOff>19050</xdr:rowOff>
        </xdr:from>
        <xdr:to>
          <xdr:col>15</xdr:col>
          <xdr:colOff>488950</xdr:colOff>
          <xdr:row>60</xdr:row>
          <xdr:rowOff>63500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51</xdr:row>
          <xdr:rowOff>19050</xdr:rowOff>
        </xdr:from>
        <xdr:to>
          <xdr:col>4</xdr:col>
          <xdr:colOff>317500</xdr:colOff>
          <xdr:row>51</xdr:row>
          <xdr:rowOff>228600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51</xdr:row>
          <xdr:rowOff>19050</xdr:rowOff>
        </xdr:from>
        <xdr:to>
          <xdr:col>9</xdr:col>
          <xdr:colOff>0</xdr:colOff>
          <xdr:row>51</xdr:row>
          <xdr:rowOff>241300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51</xdr:row>
          <xdr:rowOff>12700</xdr:rowOff>
        </xdr:from>
        <xdr:to>
          <xdr:col>6</xdr:col>
          <xdr:colOff>609600</xdr:colOff>
          <xdr:row>52</xdr:row>
          <xdr:rowOff>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53</xdr:row>
          <xdr:rowOff>31750</xdr:rowOff>
        </xdr:from>
        <xdr:to>
          <xdr:col>6</xdr:col>
          <xdr:colOff>336550</xdr:colOff>
          <xdr:row>53</xdr:row>
          <xdr:rowOff>241300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53</xdr:row>
          <xdr:rowOff>31750</xdr:rowOff>
        </xdr:from>
        <xdr:to>
          <xdr:col>9</xdr:col>
          <xdr:colOff>38100</xdr:colOff>
          <xdr:row>53</xdr:row>
          <xdr:rowOff>241300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52</xdr:row>
          <xdr:rowOff>19050</xdr:rowOff>
        </xdr:from>
        <xdr:to>
          <xdr:col>4</xdr:col>
          <xdr:colOff>317500</xdr:colOff>
          <xdr:row>52</xdr:row>
          <xdr:rowOff>228600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51</xdr:row>
          <xdr:rowOff>38100</xdr:rowOff>
        </xdr:from>
        <xdr:to>
          <xdr:col>14</xdr:col>
          <xdr:colOff>38100</xdr:colOff>
          <xdr:row>51</xdr:row>
          <xdr:rowOff>228600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52</xdr:row>
          <xdr:rowOff>12700</xdr:rowOff>
        </xdr:from>
        <xdr:to>
          <xdr:col>7</xdr:col>
          <xdr:colOff>609600</xdr:colOff>
          <xdr:row>53</xdr:row>
          <xdr:rowOff>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47</xdr:row>
          <xdr:rowOff>69850</xdr:rowOff>
        </xdr:from>
        <xdr:to>
          <xdr:col>6</xdr:col>
          <xdr:colOff>501650</xdr:colOff>
          <xdr:row>47</xdr:row>
          <xdr:rowOff>285750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47</xdr:row>
          <xdr:rowOff>107950</xdr:rowOff>
        </xdr:from>
        <xdr:to>
          <xdr:col>4</xdr:col>
          <xdr:colOff>533400</xdr:colOff>
          <xdr:row>47</xdr:row>
          <xdr:rowOff>323850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47625</xdr:colOff>
      <xdr:row>92</xdr:row>
      <xdr:rowOff>0</xdr:rowOff>
    </xdr:from>
    <xdr:to>
      <xdr:col>5</xdr:col>
      <xdr:colOff>495300</xdr:colOff>
      <xdr:row>92</xdr:row>
      <xdr:rowOff>0</xdr:rowOff>
    </xdr:to>
    <xdr:sp macro="" textlink="">
      <xdr:nvSpPr>
        <xdr:cNvPr id="3237" name="AutoShape 19">
          <a:extLst>
            <a:ext uri="{FF2B5EF4-FFF2-40B4-BE49-F238E27FC236}">
              <a16:creationId xmlns:a16="http://schemas.microsoft.com/office/drawing/2014/main" id="{00000000-0008-0000-0100-0000A50C0000}"/>
            </a:ext>
          </a:extLst>
        </xdr:cNvPr>
        <xdr:cNvSpPr>
          <a:spLocks noChangeArrowheads="1"/>
        </xdr:cNvSpPr>
      </xdr:nvSpPr>
      <xdr:spPr bwMode="auto">
        <a:xfrm>
          <a:off x="2066925" y="11572875"/>
          <a:ext cx="952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228600</xdr:colOff>
          <xdr:row>16</xdr:row>
          <xdr:rowOff>38100</xdr:rowOff>
        </xdr:from>
        <xdr:to>
          <xdr:col>4</xdr:col>
          <xdr:colOff>495300</xdr:colOff>
          <xdr:row>16</xdr:row>
          <xdr:rowOff>247650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1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38100</xdr:rowOff>
        </xdr:from>
        <xdr:to>
          <xdr:col>4</xdr:col>
          <xdr:colOff>495300</xdr:colOff>
          <xdr:row>18</xdr:row>
          <xdr:rowOff>266700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1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31750</xdr:rowOff>
        </xdr:from>
        <xdr:to>
          <xdr:col>4</xdr:col>
          <xdr:colOff>523875</xdr:colOff>
          <xdr:row>15</xdr:row>
          <xdr:rowOff>238125</xdr:rowOff>
        </xdr:to>
        <xdr:sp macro="" textlink="">
          <xdr:nvSpPr>
            <xdr:cNvPr id="3551" name="Check Box 479" hidden="1">
              <a:extLst>
                <a:ext uri="{63B3BB69-23CF-44E3-9099-C40C66FF867C}">
                  <a14:compatExt spid="_x0000_s3551"/>
                </a:ext>
                <a:ext uri="{FF2B5EF4-FFF2-40B4-BE49-F238E27FC236}">
                  <a16:creationId xmlns:a16="http://schemas.microsoft.com/office/drawing/2014/main" id="{00000000-0008-0000-01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15</xdr:row>
          <xdr:rowOff>12700</xdr:rowOff>
        </xdr:from>
        <xdr:to>
          <xdr:col>6</xdr:col>
          <xdr:colOff>523875</xdr:colOff>
          <xdr:row>15</xdr:row>
          <xdr:rowOff>228600</xdr:rowOff>
        </xdr:to>
        <xdr:sp macro="" textlink="">
          <xdr:nvSpPr>
            <xdr:cNvPr id="3552" name="Check Box 480" hidden="1">
              <a:extLst>
                <a:ext uri="{63B3BB69-23CF-44E3-9099-C40C66FF867C}">
                  <a14:compatExt spid="_x0000_s3552"/>
                </a:ext>
                <a:ext uri="{FF2B5EF4-FFF2-40B4-BE49-F238E27FC236}">
                  <a16:creationId xmlns:a16="http://schemas.microsoft.com/office/drawing/2014/main" id="{00000000-0008-0000-01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21</xdr:row>
          <xdr:rowOff>304800</xdr:rowOff>
        </xdr:from>
        <xdr:to>
          <xdr:col>14</xdr:col>
          <xdr:colOff>69850</xdr:colOff>
          <xdr:row>22</xdr:row>
          <xdr:rowOff>0</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1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30</xdr:row>
          <xdr:rowOff>152400</xdr:rowOff>
        </xdr:from>
        <xdr:to>
          <xdr:col>9</xdr:col>
          <xdr:colOff>431800</xdr:colOff>
          <xdr:row>32</xdr:row>
          <xdr:rowOff>146050</xdr:rowOff>
        </xdr:to>
        <xdr:sp macro="" textlink="">
          <xdr:nvSpPr>
            <xdr:cNvPr id="3646" name="Check Box 574" hidden="1">
              <a:extLst>
                <a:ext uri="{63B3BB69-23CF-44E3-9099-C40C66FF867C}">
                  <a14:compatExt spid="_x0000_s3646"/>
                </a:ext>
                <a:ext uri="{FF2B5EF4-FFF2-40B4-BE49-F238E27FC236}">
                  <a16:creationId xmlns:a16="http://schemas.microsoft.com/office/drawing/2014/main" id="{00000000-0008-0000-01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30</xdr:row>
          <xdr:rowOff>152400</xdr:rowOff>
        </xdr:from>
        <xdr:to>
          <xdr:col>6</xdr:col>
          <xdr:colOff>393700</xdr:colOff>
          <xdr:row>32</xdr:row>
          <xdr:rowOff>146050</xdr:rowOff>
        </xdr:to>
        <xdr:sp macro="" textlink="">
          <xdr:nvSpPr>
            <xdr:cNvPr id="3647" name="Check Box 575" hidden="1">
              <a:extLst>
                <a:ext uri="{63B3BB69-23CF-44E3-9099-C40C66FF867C}">
                  <a14:compatExt spid="_x0000_s3647"/>
                </a:ext>
                <a:ext uri="{FF2B5EF4-FFF2-40B4-BE49-F238E27FC236}">
                  <a16:creationId xmlns:a16="http://schemas.microsoft.com/office/drawing/2014/main" id="{00000000-0008-0000-01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32</xdr:row>
          <xdr:rowOff>0</xdr:rowOff>
        </xdr:from>
        <xdr:to>
          <xdr:col>9</xdr:col>
          <xdr:colOff>438150</xdr:colOff>
          <xdr:row>32</xdr:row>
          <xdr:rowOff>304800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1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22</xdr:row>
          <xdr:rowOff>0</xdr:rowOff>
        </xdr:from>
        <xdr:to>
          <xdr:col>4</xdr:col>
          <xdr:colOff>304800</xdr:colOff>
          <xdr:row>22</xdr:row>
          <xdr:rowOff>304800</xdr:rowOff>
        </xdr:to>
        <xdr:sp macro="" textlink="">
          <xdr:nvSpPr>
            <xdr:cNvPr id="3649" name="Check Box 577" hidden="1">
              <a:extLst>
                <a:ext uri="{63B3BB69-23CF-44E3-9099-C40C66FF867C}">
                  <a14:compatExt spid="_x0000_s3649"/>
                </a:ext>
                <a:ext uri="{FF2B5EF4-FFF2-40B4-BE49-F238E27FC236}">
                  <a16:creationId xmlns:a16="http://schemas.microsoft.com/office/drawing/2014/main" id="{00000000-0008-0000-01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22</xdr:row>
          <xdr:rowOff>12700</xdr:rowOff>
        </xdr:from>
        <xdr:to>
          <xdr:col>7</xdr:col>
          <xdr:colOff>317500</xdr:colOff>
          <xdr:row>23</xdr:row>
          <xdr:rowOff>0</xdr:rowOff>
        </xdr:to>
        <xdr:sp macro="" textlink="">
          <xdr:nvSpPr>
            <xdr:cNvPr id="3650" name="Check Box 578" hidden="1">
              <a:extLst>
                <a:ext uri="{63B3BB69-23CF-44E3-9099-C40C66FF867C}">
                  <a14:compatExt spid="_x0000_s3650"/>
                </a:ext>
                <a:ext uri="{FF2B5EF4-FFF2-40B4-BE49-F238E27FC236}">
                  <a16:creationId xmlns:a16="http://schemas.microsoft.com/office/drawing/2014/main" id="{00000000-0008-0000-01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22</xdr:row>
          <xdr:rowOff>0</xdr:rowOff>
        </xdr:from>
        <xdr:to>
          <xdr:col>10</xdr:col>
          <xdr:colOff>285750</xdr:colOff>
          <xdr:row>22</xdr:row>
          <xdr:rowOff>304800</xdr:rowOff>
        </xdr:to>
        <xdr:sp macro="" textlink="">
          <xdr:nvSpPr>
            <xdr:cNvPr id="3651" name="Check Box 579" hidden="1">
              <a:extLst>
                <a:ext uri="{63B3BB69-23CF-44E3-9099-C40C66FF867C}">
                  <a14:compatExt spid="_x0000_s3651"/>
                </a:ext>
                <a:ext uri="{FF2B5EF4-FFF2-40B4-BE49-F238E27FC236}">
                  <a16:creationId xmlns:a16="http://schemas.microsoft.com/office/drawing/2014/main" id="{00000000-0008-0000-01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21</xdr:row>
          <xdr:rowOff>304800</xdr:rowOff>
        </xdr:from>
        <xdr:to>
          <xdr:col>14</xdr:col>
          <xdr:colOff>69850</xdr:colOff>
          <xdr:row>22</xdr:row>
          <xdr:rowOff>298450</xdr:rowOff>
        </xdr:to>
        <xdr:sp macro="" textlink="">
          <xdr:nvSpPr>
            <xdr:cNvPr id="3652" name="Check Box 580" hidden="1">
              <a:extLst>
                <a:ext uri="{63B3BB69-23CF-44E3-9099-C40C66FF867C}">
                  <a14:compatExt spid="_x0000_s3652"/>
                </a:ext>
                <a:ext uri="{FF2B5EF4-FFF2-40B4-BE49-F238E27FC236}">
                  <a16:creationId xmlns:a16="http://schemas.microsoft.com/office/drawing/2014/main" id="{00000000-0008-0000-01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44</xdr:row>
          <xdr:rowOff>152400</xdr:rowOff>
        </xdr:from>
        <xdr:to>
          <xdr:col>9</xdr:col>
          <xdr:colOff>431800</xdr:colOff>
          <xdr:row>46</xdr:row>
          <xdr:rowOff>146050</xdr:rowOff>
        </xdr:to>
        <xdr:sp macro="" textlink="">
          <xdr:nvSpPr>
            <xdr:cNvPr id="3657" name="Check Box 585" hidden="1">
              <a:extLst>
                <a:ext uri="{63B3BB69-23CF-44E3-9099-C40C66FF867C}">
                  <a14:compatExt spid="_x0000_s3657"/>
                </a:ext>
                <a:ext uri="{FF2B5EF4-FFF2-40B4-BE49-F238E27FC236}">
                  <a16:creationId xmlns:a16="http://schemas.microsoft.com/office/drawing/2014/main" id="{00000000-0008-0000-01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44</xdr:row>
          <xdr:rowOff>152400</xdr:rowOff>
        </xdr:from>
        <xdr:to>
          <xdr:col>6</xdr:col>
          <xdr:colOff>393700</xdr:colOff>
          <xdr:row>46</xdr:row>
          <xdr:rowOff>146050</xdr:rowOff>
        </xdr:to>
        <xdr:sp macro="" textlink="">
          <xdr:nvSpPr>
            <xdr:cNvPr id="3658" name="Check Box 586" hidden="1">
              <a:extLst>
                <a:ext uri="{63B3BB69-23CF-44E3-9099-C40C66FF867C}">
                  <a14:compatExt spid="_x0000_s3658"/>
                </a:ext>
                <a:ext uri="{FF2B5EF4-FFF2-40B4-BE49-F238E27FC236}">
                  <a16:creationId xmlns:a16="http://schemas.microsoft.com/office/drawing/2014/main" id="{00000000-0008-0000-01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46</xdr:row>
          <xdr:rowOff>0</xdr:rowOff>
        </xdr:from>
        <xdr:to>
          <xdr:col>9</xdr:col>
          <xdr:colOff>438150</xdr:colOff>
          <xdr:row>46</xdr:row>
          <xdr:rowOff>304800</xdr:rowOff>
        </xdr:to>
        <xdr:sp macro="" textlink="">
          <xdr:nvSpPr>
            <xdr:cNvPr id="3659" name="Check Box 587" hidden="1">
              <a:extLst>
                <a:ext uri="{63B3BB69-23CF-44E3-9099-C40C66FF867C}">
                  <a14:compatExt spid="_x0000_s3659"/>
                </a:ext>
                <a:ext uri="{FF2B5EF4-FFF2-40B4-BE49-F238E27FC236}">
                  <a16:creationId xmlns:a16="http://schemas.microsoft.com/office/drawing/2014/main" id="{00000000-0008-0000-01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36</xdr:row>
          <xdr:rowOff>0</xdr:rowOff>
        </xdr:from>
        <xdr:to>
          <xdr:col>4</xdr:col>
          <xdr:colOff>304800</xdr:colOff>
          <xdr:row>36</xdr:row>
          <xdr:rowOff>304800</xdr:rowOff>
        </xdr:to>
        <xdr:sp macro="" textlink="">
          <xdr:nvSpPr>
            <xdr:cNvPr id="3660" name="Check Box 588" hidden="1">
              <a:extLst>
                <a:ext uri="{63B3BB69-23CF-44E3-9099-C40C66FF867C}">
                  <a14:compatExt spid="_x0000_s3660"/>
                </a:ext>
                <a:ext uri="{FF2B5EF4-FFF2-40B4-BE49-F238E27FC236}">
                  <a16:creationId xmlns:a16="http://schemas.microsoft.com/office/drawing/2014/main" id="{00000000-0008-0000-01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36</xdr:row>
          <xdr:rowOff>12700</xdr:rowOff>
        </xdr:from>
        <xdr:to>
          <xdr:col>7</xdr:col>
          <xdr:colOff>317500</xdr:colOff>
          <xdr:row>37</xdr:row>
          <xdr:rowOff>0</xdr:rowOff>
        </xdr:to>
        <xdr:sp macro="" textlink="">
          <xdr:nvSpPr>
            <xdr:cNvPr id="3661" name="Check Box 589" hidden="1">
              <a:extLst>
                <a:ext uri="{63B3BB69-23CF-44E3-9099-C40C66FF867C}">
                  <a14:compatExt spid="_x0000_s3661"/>
                </a:ext>
                <a:ext uri="{FF2B5EF4-FFF2-40B4-BE49-F238E27FC236}">
                  <a16:creationId xmlns:a16="http://schemas.microsoft.com/office/drawing/2014/main" id="{00000000-0008-0000-01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36</xdr:row>
          <xdr:rowOff>0</xdr:rowOff>
        </xdr:from>
        <xdr:to>
          <xdr:col>10</xdr:col>
          <xdr:colOff>285750</xdr:colOff>
          <xdr:row>36</xdr:row>
          <xdr:rowOff>304800</xdr:rowOff>
        </xdr:to>
        <xdr:sp macro="" textlink="">
          <xdr:nvSpPr>
            <xdr:cNvPr id="3662" name="Check Box 590" hidden="1">
              <a:extLst>
                <a:ext uri="{63B3BB69-23CF-44E3-9099-C40C66FF867C}">
                  <a14:compatExt spid="_x0000_s3662"/>
                </a:ext>
                <a:ext uri="{FF2B5EF4-FFF2-40B4-BE49-F238E27FC236}">
                  <a16:creationId xmlns:a16="http://schemas.microsoft.com/office/drawing/2014/main" id="{00000000-0008-0000-01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35</xdr:row>
          <xdr:rowOff>304800</xdr:rowOff>
        </xdr:from>
        <xdr:to>
          <xdr:col>14</xdr:col>
          <xdr:colOff>69850</xdr:colOff>
          <xdr:row>36</xdr:row>
          <xdr:rowOff>298450</xdr:rowOff>
        </xdr:to>
        <xdr:sp macro="" textlink="">
          <xdr:nvSpPr>
            <xdr:cNvPr id="3663" name="Check Box 591" hidden="1">
              <a:extLst>
                <a:ext uri="{63B3BB69-23CF-44E3-9099-C40C66FF867C}">
                  <a14:compatExt spid="_x0000_s3663"/>
                </a:ext>
                <a:ext uri="{FF2B5EF4-FFF2-40B4-BE49-F238E27FC236}">
                  <a16:creationId xmlns:a16="http://schemas.microsoft.com/office/drawing/2014/main" id="{00000000-0008-0000-01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58</xdr:row>
          <xdr:rowOff>152400</xdr:rowOff>
        </xdr:from>
        <xdr:to>
          <xdr:col>9</xdr:col>
          <xdr:colOff>431800</xdr:colOff>
          <xdr:row>60</xdr:row>
          <xdr:rowOff>146050</xdr:rowOff>
        </xdr:to>
        <xdr:sp macro="" textlink="">
          <xdr:nvSpPr>
            <xdr:cNvPr id="3665" name="Check Box 593" hidden="1">
              <a:extLst>
                <a:ext uri="{63B3BB69-23CF-44E3-9099-C40C66FF867C}">
                  <a14:compatExt spid="_x0000_s3665"/>
                </a:ext>
                <a:ext uri="{FF2B5EF4-FFF2-40B4-BE49-F238E27FC236}">
                  <a16:creationId xmlns:a16="http://schemas.microsoft.com/office/drawing/2014/main" id="{00000000-0008-0000-01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58</xdr:row>
          <xdr:rowOff>152400</xdr:rowOff>
        </xdr:from>
        <xdr:to>
          <xdr:col>6</xdr:col>
          <xdr:colOff>393700</xdr:colOff>
          <xdr:row>60</xdr:row>
          <xdr:rowOff>146050</xdr:rowOff>
        </xdr:to>
        <xdr:sp macro="" textlink="">
          <xdr:nvSpPr>
            <xdr:cNvPr id="3666" name="Check Box 594" hidden="1">
              <a:extLst>
                <a:ext uri="{63B3BB69-23CF-44E3-9099-C40C66FF867C}">
                  <a14:compatExt spid="_x0000_s3666"/>
                </a:ext>
                <a:ext uri="{FF2B5EF4-FFF2-40B4-BE49-F238E27FC236}">
                  <a16:creationId xmlns:a16="http://schemas.microsoft.com/office/drawing/2014/main" id="{00000000-0008-0000-01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60</xdr:row>
          <xdr:rowOff>0</xdr:rowOff>
        </xdr:from>
        <xdr:to>
          <xdr:col>9</xdr:col>
          <xdr:colOff>438150</xdr:colOff>
          <xdr:row>60</xdr:row>
          <xdr:rowOff>304800</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1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50</xdr:row>
          <xdr:rowOff>0</xdr:rowOff>
        </xdr:from>
        <xdr:to>
          <xdr:col>4</xdr:col>
          <xdr:colOff>304800</xdr:colOff>
          <xdr:row>50</xdr:row>
          <xdr:rowOff>304800</xdr:rowOff>
        </xdr:to>
        <xdr:sp macro="" textlink="">
          <xdr:nvSpPr>
            <xdr:cNvPr id="3668" name="Check Box 596" hidden="1">
              <a:extLst>
                <a:ext uri="{63B3BB69-23CF-44E3-9099-C40C66FF867C}">
                  <a14:compatExt spid="_x0000_s3668"/>
                </a:ext>
                <a:ext uri="{FF2B5EF4-FFF2-40B4-BE49-F238E27FC236}">
                  <a16:creationId xmlns:a16="http://schemas.microsoft.com/office/drawing/2014/main" id="{00000000-0008-0000-01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50</xdr:row>
          <xdr:rowOff>12700</xdr:rowOff>
        </xdr:from>
        <xdr:to>
          <xdr:col>7</xdr:col>
          <xdr:colOff>317500</xdr:colOff>
          <xdr:row>51</xdr:row>
          <xdr:rowOff>0</xdr:rowOff>
        </xdr:to>
        <xdr:sp macro="" textlink="">
          <xdr:nvSpPr>
            <xdr:cNvPr id="3669" name="Check Box 597" hidden="1">
              <a:extLst>
                <a:ext uri="{63B3BB69-23CF-44E3-9099-C40C66FF867C}">
                  <a14:compatExt spid="_x0000_s3669"/>
                </a:ext>
                <a:ext uri="{FF2B5EF4-FFF2-40B4-BE49-F238E27FC236}">
                  <a16:creationId xmlns:a16="http://schemas.microsoft.com/office/drawing/2014/main" id="{00000000-0008-0000-01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50</xdr:row>
          <xdr:rowOff>0</xdr:rowOff>
        </xdr:from>
        <xdr:to>
          <xdr:col>10</xdr:col>
          <xdr:colOff>285750</xdr:colOff>
          <xdr:row>50</xdr:row>
          <xdr:rowOff>304800</xdr:rowOff>
        </xdr:to>
        <xdr:sp macro="" textlink="">
          <xdr:nvSpPr>
            <xdr:cNvPr id="3670" name="Check Box 598" hidden="1">
              <a:extLst>
                <a:ext uri="{63B3BB69-23CF-44E3-9099-C40C66FF867C}">
                  <a14:compatExt spid="_x0000_s3670"/>
                </a:ext>
                <a:ext uri="{FF2B5EF4-FFF2-40B4-BE49-F238E27FC236}">
                  <a16:creationId xmlns:a16="http://schemas.microsoft.com/office/drawing/2014/main" id="{00000000-0008-0000-01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49</xdr:row>
          <xdr:rowOff>304800</xdr:rowOff>
        </xdr:from>
        <xdr:to>
          <xdr:col>14</xdr:col>
          <xdr:colOff>69850</xdr:colOff>
          <xdr:row>50</xdr:row>
          <xdr:rowOff>298450</xdr:rowOff>
        </xdr:to>
        <xdr:sp macro="" textlink="">
          <xdr:nvSpPr>
            <xdr:cNvPr id="3671" name="Check Box 599" hidden="1">
              <a:extLst>
                <a:ext uri="{63B3BB69-23CF-44E3-9099-C40C66FF867C}">
                  <a14:compatExt spid="_x0000_s3671"/>
                </a:ext>
                <a:ext uri="{FF2B5EF4-FFF2-40B4-BE49-F238E27FC236}">
                  <a16:creationId xmlns:a16="http://schemas.microsoft.com/office/drawing/2014/main" id="{00000000-0008-0000-01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72</xdr:row>
          <xdr:rowOff>152400</xdr:rowOff>
        </xdr:from>
        <xdr:to>
          <xdr:col>9</xdr:col>
          <xdr:colOff>431800</xdr:colOff>
          <xdr:row>74</xdr:row>
          <xdr:rowOff>146050</xdr:rowOff>
        </xdr:to>
        <xdr:sp macro="" textlink="">
          <xdr:nvSpPr>
            <xdr:cNvPr id="3672" name="Check Box 600" hidden="1">
              <a:extLst>
                <a:ext uri="{63B3BB69-23CF-44E3-9099-C40C66FF867C}">
                  <a14:compatExt spid="_x0000_s3672"/>
                </a:ext>
                <a:ext uri="{FF2B5EF4-FFF2-40B4-BE49-F238E27FC236}">
                  <a16:creationId xmlns:a16="http://schemas.microsoft.com/office/drawing/2014/main" id="{00000000-0008-0000-01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72</xdr:row>
          <xdr:rowOff>152400</xdr:rowOff>
        </xdr:from>
        <xdr:to>
          <xdr:col>6</xdr:col>
          <xdr:colOff>393700</xdr:colOff>
          <xdr:row>74</xdr:row>
          <xdr:rowOff>146050</xdr:rowOff>
        </xdr:to>
        <xdr:sp macro="" textlink="">
          <xdr:nvSpPr>
            <xdr:cNvPr id="3673" name="Check Box 601" hidden="1">
              <a:extLst>
                <a:ext uri="{63B3BB69-23CF-44E3-9099-C40C66FF867C}">
                  <a14:compatExt spid="_x0000_s3673"/>
                </a:ext>
                <a:ext uri="{FF2B5EF4-FFF2-40B4-BE49-F238E27FC236}">
                  <a16:creationId xmlns:a16="http://schemas.microsoft.com/office/drawing/2014/main" id="{00000000-0008-0000-01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74</xdr:row>
          <xdr:rowOff>0</xdr:rowOff>
        </xdr:from>
        <xdr:to>
          <xdr:col>9</xdr:col>
          <xdr:colOff>438150</xdr:colOff>
          <xdr:row>74</xdr:row>
          <xdr:rowOff>304800</xdr:rowOff>
        </xdr:to>
        <xdr:sp macro="" textlink="">
          <xdr:nvSpPr>
            <xdr:cNvPr id="3674" name="Check Box 602" hidden="1">
              <a:extLst>
                <a:ext uri="{63B3BB69-23CF-44E3-9099-C40C66FF867C}">
                  <a14:compatExt spid="_x0000_s3674"/>
                </a:ext>
                <a:ext uri="{FF2B5EF4-FFF2-40B4-BE49-F238E27FC236}">
                  <a16:creationId xmlns:a16="http://schemas.microsoft.com/office/drawing/2014/main" id="{00000000-0008-0000-01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64</xdr:row>
          <xdr:rowOff>0</xdr:rowOff>
        </xdr:from>
        <xdr:to>
          <xdr:col>4</xdr:col>
          <xdr:colOff>304800</xdr:colOff>
          <xdr:row>64</xdr:row>
          <xdr:rowOff>304800</xdr:rowOff>
        </xdr:to>
        <xdr:sp macro="" textlink="">
          <xdr:nvSpPr>
            <xdr:cNvPr id="3675" name="Check Box 603" hidden="1">
              <a:extLst>
                <a:ext uri="{63B3BB69-23CF-44E3-9099-C40C66FF867C}">
                  <a14:compatExt spid="_x0000_s3675"/>
                </a:ext>
                <a:ext uri="{FF2B5EF4-FFF2-40B4-BE49-F238E27FC236}">
                  <a16:creationId xmlns:a16="http://schemas.microsoft.com/office/drawing/2014/main" id="{00000000-0008-0000-01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64</xdr:row>
          <xdr:rowOff>12700</xdr:rowOff>
        </xdr:from>
        <xdr:to>
          <xdr:col>7</xdr:col>
          <xdr:colOff>317500</xdr:colOff>
          <xdr:row>65</xdr:row>
          <xdr:rowOff>0</xdr:rowOff>
        </xdr:to>
        <xdr:sp macro="" textlink="">
          <xdr:nvSpPr>
            <xdr:cNvPr id="3676" name="Check Box 604" hidden="1">
              <a:extLst>
                <a:ext uri="{63B3BB69-23CF-44E3-9099-C40C66FF867C}">
                  <a14:compatExt spid="_x0000_s3676"/>
                </a:ext>
                <a:ext uri="{FF2B5EF4-FFF2-40B4-BE49-F238E27FC236}">
                  <a16:creationId xmlns:a16="http://schemas.microsoft.com/office/drawing/2014/main" id="{00000000-0008-0000-01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64</xdr:row>
          <xdr:rowOff>0</xdr:rowOff>
        </xdr:from>
        <xdr:to>
          <xdr:col>10</xdr:col>
          <xdr:colOff>285750</xdr:colOff>
          <xdr:row>64</xdr:row>
          <xdr:rowOff>304800</xdr:rowOff>
        </xdr:to>
        <xdr:sp macro="" textlink="">
          <xdr:nvSpPr>
            <xdr:cNvPr id="3677" name="Check Box 605" hidden="1">
              <a:extLst>
                <a:ext uri="{63B3BB69-23CF-44E3-9099-C40C66FF867C}">
                  <a14:compatExt spid="_x0000_s3677"/>
                </a:ext>
                <a:ext uri="{FF2B5EF4-FFF2-40B4-BE49-F238E27FC236}">
                  <a16:creationId xmlns:a16="http://schemas.microsoft.com/office/drawing/2014/main" id="{00000000-0008-0000-01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63</xdr:row>
          <xdr:rowOff>304800</xdr:rowOff>
        </xdr:from>
        <xdr:to>
          <xdr:col>14</xdr:col>
          <xdr:colOff>69850</xdr:colOff>
          <xdr:row>64</xdr:row>
          <xdr:rowOff>298450</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1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86</xdr:row>
          <xdr:rowOff>152400</xdr:rowOff>
        </xdr:from>
        <xdr:to>
          <xdr:col>9</xdr:col>
          <xdr:colOff>431800</xdr:colOff>
          <xdr:row>88</xdr:row>
          <xdr:rowOff>146050</xdr:rowOff>
        </xdr:to>
        <xdr:sp macro="" textlink="">
          <xdr:nvSpPr>
            <xdr:cNvPr id="3680" name="Check Box 608" hidden="1">
              <a:extLst>
                <a:ext uri="{63B3BB69-23CF-44E3-9099-C40C66FF867C}">
                  <a14:compatExt spid="_x0000_s3680"/>
                </a:ext>
                <a:ext uri="{FF2B5EF4-FFF2-40B4-BE49-F238E27FC236}">
                  <a16:creationId xmlns:a16="http://schemas.microsoft.com/office/drawing/2014/main" id="{00000000-0008-0000-01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86</xdr:row>
          <xdr:rowOff>152400</xdr:rowOff>
        </xdr:from>
        <xdr:to>
          <xdr:col>6</xdr:col>
          <xdr:colOff>393700</xdr:colOff>
          <xdr:row>88</xdr:row>
          <xdr:rowOff>146050</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1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88</xdr:row>
          <xdr:rowOff>0</xdr:rowOff>
        </xdr:from>
        <xdr:to>
          <xdr:col>9</xdr:col>
          <xdr:colOff>438150</xdr:colOff>
          <xdr:row>88</xdr:row>
          <xdr:rowOff>304800</xdr:rowOff>
        </xdr:to>
        <xdr:sp macro="" textlink="">
          <xdr:nvSpPr>
            <xdr:cNvPr id="3682" name="Check Box 610" hidden="1">
              <a:extLst>
                <a:ext uri="{63B3BB69-23CF-44E3-9099-C40C66FF867C}">
                  <a14:compatExt spid="_x0000_s3682"/>
                </a:ext>
                <a:ext uri="{FF2B5EF4-FFF2-40B4-BE49-F238E27FC236}">
                  <a16:creationId xmlns:a16="http://schemas.microsoft.com/office/drawing/2014/main" id="{00000000-0008-0000-01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78</xdr:row>
          <xdr:rowOff>0</xdr:rowOff>
        </xdr:from>
        <xdr:to>
          <xdr:col>4</xdr:col>
          <xdr:colOff>304800</xdr:colOff>
          <xdr:row>78</xdr:row>
          <xdr:rowOff>304800</xdr:rowOff>
        </xdr:to>
        <xdr:sp macro="" textlink="">
          <xdr:nvSpPr>
            <xdr:cNvPr id="3683" name="Check Box 611" hidden="1">
              <a:extLst>
                <a:ext uri="{63B3BB69-23CF-44E3-9099-C40C66FF867C}">
                  <a14:compatExt spid="_x0000_s3683"/>
                </a:ext>
                <a:ext uri="{FF2B5EF4-FFF2-40B4-BE49-F238E27FC236}">
                  <a16:creationId xmlns:a16="http://schemas.microsoft.com/office/drawing/2014/main" id="{00000000-0008-0000-01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78</xdr:row>
          <xdr:rowOff>12700</xdr:rowOff>
        </xdr:from>
        <xdr:to>
          <xdr:col>7</xdr:col>
          <xdr:colOff>317500</xdr:colOff>
          <xdr:row>79</xdr:row>
          <xdr:rowOff>0</xdr:rowOff>
        </xdr:to>
        <xdr:sp macro="" textlink="">
          <xdr:nvSpPr>
            <xdr:cNvPr id="3684" name="Check Box 612" hidden="1">
              <a:extLst>
                <a:ext uri="{63B3BB69-23CF-44E3-9099-C40C66FF867C}">
                  <a14:compatExt spid="_x0000_s3684"/>
                </a:ext>
                <a:ext uri="{FF2B5EF4-FFF2-40B4-BE49-F238E27FC236}">
                  <a16:creationId xmlns:a16="http://schemas.microsoft.com/office/drawing/2014/main" id="{00000000-0008-0000-01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78</xdr:row>
          <xdr:rowOff>0</xdr:rowOff>
        </xdr:from>
        <xdr:to>
          <xdr:col>10</xdr:col>
          <xdr:colOff>285750</xdr:colOff>
          <xdr:row>78</xdr:row>
          <xdr:rowOff>304800</xdr:rowOff>
        </xdr:to>
        <xdr:sp macro="" textlink="">
          <xdr:nvSpPr>
            <xdr:cNvPr id="3685" name="Check Box 613" hidden="1">
              <a:extLst>
                <a:ext uri="{63B3BB69-23CF-44E3-9099-C40C66FF867C}">
                  <a14:compatExt spid="_x0000_s3685"/>
                </a:ext>
                <a:ext uri="{FF2B5EF4-FFF2-40B4-BE49-F238E27FC236}">
                  <a16:creationId xmlns:a16="http://schemas.microsoft.com/office/drawing/2014/main" id="{00000000-0008-0000-01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77</xdr:row>
          <xdr:rowOff>304800</xdr:rowOff>
        </xdr:from>
        <xdr:to>
          <xdr:col>14</xdr:col>
          <xdr:colOff>69850</xdr:colOff>
          <xdr:row>78</xdr:row>
          <xdr:rowOff>298450</xdr:rowOff>
        </xdr:to>
        <xdr:sp macro="" textlink="">
          <xdr:nvSpPr>
            <xdr:cNvPr id="3686" name="Check Box 614" hidden="1">
              <a:extLst>
                <a:ext uri="{63B3BB69-23CF-44E3-9099-C40C66FF867C}">
                  <a14:compatExt spid="_x0000_s3686"/>
                </a:ext>
                <a:ext uri="{FF2B5EF4-FFF2-40B4-BE49-F238E27FC236}">
                  <a16:creationId xmlns:a16="http://schemas.microsoft.com/office/drawing/2014/main" id="{00000000-0008-0000-01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7"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41"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4" Type="http://schemas.openxmlformats.org/officeDocument/2006/relationships/comments" Target="../comments2.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8" Type="http://schemas.openxmlformats.org/officeDocument/2006/relationships/ctrlProp" Target="../ctrlProps/ctrlProp38.xml"/><Relationship Id="rId3" Type="http://schemas.openxmlformats.org/officeDocument/2006/relationships/vmlDrawing" Target="../drawings/vmlDrawing2.v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C91"/>
  <sheetViews>
    <sheetView tabSelected="1" view="pageBreakPreview" zoomScale="85" zoomScaleNormal="85" zoomScaleSheetLayoutView="85" workbookViewId="0">
      <selection activeCell="Q52" sqref="Q52"/>
    </sheetView>
  </sheetViews>
  <sheetFormatPr defaultColWidth="9" defaultRowHeight="14"/>
  <cols>
    <col min="1" max="4" width="8.36328125" style="2" customWidth="1"/>
    <col min="5" max="19" width="9.7265625" style="2" customWidth="1"/>
    <col min="20" max="20" width="5.6328125" style="2" customWidth="1"/>
    <col min="21" max="21" width="54.36328125" style="2" customWidth="1"/>
    <col min="22" max="22" width="25.36328125" style="102" customWidth="1"/>
    <col min="23" max="23" width="59.36328125" style="2" bestFit="1" customWidth="1"/>
    <col min="24" max="24" width="27.6328125" style="2" bestFit="1" customWidth="1"/>
    <col min="25" max="25" width="17.6328125" style="2" customWidth="1"/>
    <col min="26" max="26" width="7.08984375" style="12" customWidth="1"/>
    <col min="27" max="27" width="6.26953125" style="2" bestFit="1" customWidth="1"/>
    <col min="28" max="28" width="78.26953125" style="2" bestFit="1" customWidth="1"/>
    <col min="29" max="16384" width="9" style="2"/>
  </cols>
  <sheetData>
    <row r="1" spans="1:28" ht="25.5" thickBot="1">
      <c r="A1" s="343" t="s">
        <v>0</v>
      </c>
      <c r="B1" s="344"/>
      <c r="C1" s="344"/>
      <c r="D1" s="344"/>
      <c r="E1" s="344"/>
      <c r="F1" s="344"/>
      <c r="G1" s="344"/>
      <c r="H1" s="344"/>
      <c r="I1" s="344"/>
      <c r="J1" s="344"/>
      <c r="K1" s="344"/>
      <c r="L1" s="344"/>
      <c r="M1" s="344"/>
      <c r="N1" s="344"/>
      <c r="O1" s="344"/>
      <c r="P1" s="344"/>
      <c r="Q1" s="344"/>
      <c r="R1" s="344"/>
      <c r="S1" s="345"/>
      <c r="Y1" s="341" t="s">
        <v>1</v>
      </c>
      <c r="Z1" s="341"/>
      <c r="AA1" s="341"/>
    </row>
    <row r="2" spans="1:28" ht="19.899999999999999" customHeight="1">
      <c r="A2" s="346"/>
      <c r="B2" s="347"/>
      <c r="C2" s="347"/>
      <c r="D2" s="347"/>
      <c r="E2" s="347"/>
      <c r="F2" s="347"/>
      <c r="G2" s="347"/>
      <c r="H2" s="347"/>
      <c r="I2" s="347"/>
      <c r="J2" s="347"/>
      <c r="K2" s="347"/>
      <c r="L2" s="347"/>
      <c r="M2" s="157"/>
      <c r="N2" s="1"/>
      <c r="O2" s="157" t="s">
        <v>2</v>
      </c>
      <c r="P2" s="1"/>
      <c r="Q2" s="157" t="s">
        <v>3</v>
      </c>
      <c r="R2" s="1"/>
      <c r="S2" s="61" t="s">
        <v>4</v>
      </c>
      <c r="U2" s="103" t="s">
        <v>5</v>
      </c>
      <c r="V2" s="220" t="s">
        <v>6</v>
      </c>
      <c r="W2" s="221" t="s">
        <v>7</v>
      </c>
      <c r="X2" s="14" t="s">
        <v>8</v>
      </c>
      <c r="Y2" s="15" t="s">
        <v>9</v>
      </c>
      <c r="Z2" s="16" t="s">
        <v>10</v>
      </c>
      <c r="AA2" s="85" t="s">
        <v>11</v>
      </c>
      <c r="AB2" s="88" t="s">
        <v>12</v>
      </c>
    </row>
    <row r="3" spans="1:28" s="3" customFormat="1" ht="19.899999999999999" customHeight="1">
      <c r="A3" s="339"/>
      <c r="B3" s="340"/>
      <c r="C3" s="340"/>
      <c r="D3" s="340"/>
      <c r="E3" s="340"/>
      <c r="F3" s="340"/>
      <c r="G3" s="340"/>
      <c r="H3" s="340"/>
      <c r="I3" s="340"/>
      <c r="J3" s="340"/>
      <c r="K3" s="150" t="s">
        <v>13</v>
      </c>
      <c r="L3" s="161"/>
      <c r="M3" s="161"/>
      <c r="N3" s="161"/>
      <c r="O3" s="161"/>
      <c r="P3" s="161"/>
      <c r="Q3" s="161"/>
      <c r="R3" s="161"/>
      <c r="S3" s="162"/>
      <c r="U3" s="104" t="s">
        <v>14</v>
      </c>
      <c r="V3" s="243" t="s">
        <v>293</v>
      </c>
      <c r="W3" s="223" t="s">
        <v>15</v>
      </c>
      <c r="X3" s="17" t="s">
        <v>16</v>
      </c>
      <c r="Y3" s="5" t="s">
        <v>17</v>
      </c>
      <c r="Z3" s="100">
        <v>5400000</v>
      </c>
      <c r="AA3" s="101">
        <v>450000</v>
      </c>
      <c r="AB3" s="89" t="s">
        <v>18</v>
      </c>
    </row>
    <row r="4" spans="1:28" s="3" customFormat="1" ht="19.899999999999999" customHeight="1">
      <c r="A4" s="149"/>
      <c r="B4" s="150"/>
      <c r="C4" s="150"/>
      <c r="D4" s="150"/>
      <c r="E4" s="150"/>
      <c r="F4" s="150"/>
      <c r="G4" s="150" t="s">
        <v>19</v>
      </c>
      <c r="H4" s="150"/>
      <c r="I4" s="150" t="s">
        <v>20</v>
      </c>
      <c r="J4" s="198"/>
      <c r="K4" s="336"/>
      <c r="L4" s="336"/>
      <c r="M4" s="336"/>
      <c r="N4" s="336"/>
      <c r="O4" s="336"/>
      <c r="P4" s="199" t="s">
        <v>21</v>
      </c>
      <c r="Q4" s="336"/>
      <c r="R4" s="336"/>
      <c r="S4" s="342"/>
      <c r="U4" s="104" t="s">
        <v>22</v>
      </c>
      <c r="V4" s="243" t="s">
        <v>23</v>
      </c>
      <c r="W4" s="223" t="s">
        <v>24</v>
      </c>
      <c r="X4" s="17" t="s">
        <v>25</v>
      </c>
      <c r="Y4" s="5" t="s">
        <v>26</v>
      </c>
      <c r="Z4" s="100">
        <v>4800000</v>
      </c>
      <c r="AA4" s="101">
        <v>400000</v>
      </c>
      <c r="AB4" s="89" t="s">
        <v>27</v>
      </c>
    </row>
    <row r="5" spans="1:28" s="3" customFormat="1" ht="19.899999999999999" customHeight="1" thickBot="1">
      <c r="A5" s="151"/>
      <c r="B5" s="148"/>
      <c r="C5" s="148"/>
      <c r="D5" s="148"/>
      <c r="E5" s="148"/>
      <c r="F5" s="148"/>
      <c r="G5" s="148" t="s">
        <v>28</v>
      </c>
      <c r="H5" s="148"/>
      <c r="I5" s="148"/>
      <c r="J5" s="163"/>
      <c r="K5" s="337"/>
      <c r="L5" s="337"/>
      <c r="M5" s="337"/>
      <c r="N5" s="337"/>
      <c r="O5" s="337"/>
      <c r="P5" s="337"/>
      <c r="Q5" s="337"/>
      <c r="R5" s="337"/>
      <c r="S5" s="338"/>
      <c r="U5" s="104" t="s">
        <v>29</v>
      </c>
      <c r="V5" s="243" t="s">
        <v>30</v>
      </c>
      <c r="W5" s="222" t="s">
        <v>31</v>
      </c>
      <c r="X5" s="52" t="s">
        <v>32</v>
      </c>
      <c r="Y5" s="5" t="s">
        <v>33</v>
      </c>
      <c r="Z5" s="6">
        <v>4560000</v>
      </c>
      <c r="AA5" s="86">
        <v>380000</v>
      </c>
      <c r="AB5" s="89" t="s">
        <v>34</v>
      </c>
    </row>
    <row r="6" spans="1:28" s="51" customFormat="1" ht="19.5" customHeight="1">
      <c r="A6" s="258" t="s">
        <v>330</v>
      </c>
      <c r="B6" s="203"/>
      <c r="C6" s="203"/>
      <c r="D6" s="203"/>
      <c r="E6" s="203"/>
      <c r="F6" s="203"/>
      <c r="G6" s="203"/>
      <c r="H6" s="203"/>
      <c r="I6" s="203"/>
      <c r="J6" s="203"/>
      <c r="K6" s="203"/>
      <c r="L6" s="203"/>
      <c r="M6" s="203"/>
      <c r="N6" s="203"/>
      <c r="O6" s="203"/>
      <c r="P6" s="203"/>
      <c r="Q6" s="203"/>
      <c r="R6" s="203"/>
      <c r="S6" s="204"/>
      <c r="U6" s="104" t="s">
        <v>35</v>
      </c>
      <c r="V6" s="243" t="s">
        <v>36</v>
      </c>
      <c r="W6" s="222" t="s">
        <v>37</v>
      </c>
      <c r="X6" s="17" t="s">
        <v>329</v>
      </c>
      <c r="Y6" s="5" t="s">
        <v>38</v>
      </c>
      <c r="Z6" s="6">
        <v>3960000</v>
      </c>
      <c r="AA6" s="86">
        <v>330000</v>
      </c>
      <c r="AB6" s="89" t="s">
        <v>39</v>
      </c>
    </row>
    <row r="7" spans="1:28" s="51" customFormat="1" ht="15" customHeight="1" thickBot="1">
      <c r="A7" s="130" t="s">
        <v>40</v>
      </c>
      <c r="B7" s="131"/>
      <c r="C7" s="131"/>
      <c r="D7" s="131"/>
      <c r="E7" s="131"/>
      <c r="F7" s="131"/>
      <c r="G7" s="131"/>
      <c r="H7" s="131"/>
      <c r="I7" s="131"/>
      <c r="J7" s="131"/>
      <c r="K7" s="131"/>
      <c r="L7" s="131"/>
      <c r="M7" s="131"/>
      <c r="N7" s="131"/>
      <c r="O7" s="131"/>
      <c r="P7" s="131"/>
      <c r="Q7" s="131"/>
      <c r="R7" s="131"/>
      <c r="S7" s="131"/>
      <c r="U7" s="104" t="s">
        <v>41</v>
      </c>
      <c r="V7" s="243" t="s">
        <v>42</v>
      </c>
      <c r="W7" s="222" t="s">
        <v>43</v>
      </c>
      <c r="X7" s="52"/>
      <c r="Y7" s="5" t="s">
        <v>44</v>
      </c>
      <c r="Z7" s="6">
        <v>3240000</v>
      </c>
      <c r="AA7" s="86">
        <v>270000</v>
      </c>
      <c r="AB7" s="89" t="s">
        <v>45</v>
      </c>
    </row>
    <row r="8" spans="1:28" ht="20.149999999999999" customHeight="1">
      <c r="A8" s="352" t="s">
        <v>46</v>
      </c>
      <c r="B8" s="353"/>
      <c r="C8" s="353"/>
      <c r="D8" s="354"/>
      <c r="E8" s="358" t="s">
        <v>47</v>
      </c>
      <c r="F8" s="349"/>
      <c r="G8" s="349"/>
      <c r="H8" s="349"/>
      <c r="I8" s="359"/>
      <c r="J8" s="348" t="s">
        <v>48</v>
      </c>
      <c r="K8" s="349"/>
      <c r="L8" s="349"/>
      <c r="M8" s="349"/>
      <c r="N8" s="359"/>
      <c r="O8" s="348" t="s">
        <v>49</v>
      </c>
      <c r="P8" s="349"/>
      <c r="Q8" s="349"/>
      <c r="R8" s="349"/>
      <c r="S8" s="350"/>
      <c r="U8" s="104" t="s">
        <v>50</v>
      </c>
      <c r="V8" s="243" t="s">
        <v>51</v>
      </c>
      <c r="W8" s="222" t="s">
        <v>52</v>
      </c>
      <c r="X8" s="17"/>
      <c r="Y8" s="53" t="s">
        <v>53</v>
      </c>
      <c r="Z8" s="54">
        <v>3960000</v>
      </c>
      <c r="AA8" s="87">
        <v>330000</v>
      </c>
      <c r="AB8" s="89" t="s">
        <v>54</v>
      </c>
    </row>
    <row r="9" spans="1:28" ht="20.149999999999999" customHeight="1">
      <c r="A9" s="355"/>
      <c r="B9" s="356"/>
      <c r="C9" s="356"/>
      <c r="D9" s="357"/>
      <c r="E9" s="360"/>
      <c r="F9" s="361"/>
      <c r="G9" s="361"/>
      <c r="H9" s="361"/>
      <c r="I9" s="362"/>
      <c r="J9" s="363"/>
      <c r="K9" s="364"/>
      <c r="L9" s="364"/>
      <c r="M9" s="364"/>
      <c r="N9" s="365"/>
      <c r="O9" s="351"/>
      <c r="P9" s="314"/>
      <c r="Q9" s="314"/>
      <c r="R9" s="314"/>
      <c r="S9" s="335"/>
      <c r="V9" s="243" t="s">
        <v>55</v>
      </c>
      <c r="W9" s="222" t="s">
        <v>56</v>
      </c>
      <c r="Y9" s="5" t="s">
        <v>57</v>
      </c>
      <c r="Z9" s="6">
        <v>3240000</v>
      </c>
      <c r="AA9" s="86">
        <v>270000</v>
      </c>
      <c r="AB9" s="89" t="s">
        <v>58</v>
      </c>
    </row>
    <row r="10" spans="1:28" ht="20.149999999999999" customHeight="1">
      <c r="A10" s="119" t="s">
        <v>59</v>
      </c>
      <c r="B10" s="120"/>
      <c r="C10" s="120"/>
      <c r="D10" s="121"/>
      <c r="E10" s="360"/>
      <c r="F10" s="361"/>
      <c r="G10" s="361"/>
      <c r="H10" s="361"/>
      <c r="I10" s="362"/>
      <c r="J10" s="363"/>
      <c r="K10" s="364"/>
      <c r="L10" s="364"/>
      <c r="M10" s="364"/>
      <c r="N10" s="365"/>
      <c r="O10" s="351"/>
      <c r="P10" s="314"/>
      <c r="Q10" s="314"/>
      <c r="R10" s="314"/>
      <c r="S10" s="335"/>
      <c r="V10" s="243" t="s">
        <v>60</v>
      </c>
      <c r="W10" s="222" t="s">
        <v>61</v>
      </c>
      <c r="Y10" s="5" t="s">
        <v>62</v>
      </c>
      <c r="Z10" s="6">
        <v>2880000</v>
      </c>
      <c r="AA10" s="86">
        <v>240000</v>
      </c>
      <c r="AB10" s="89" t="s">
        <v>63</v>
      </c>
    </row>
    <row r="11" spans="1:28" ht="20.149999999999999" customHeight="1">
      <c r="A11" s="302" t="s">
        <v>64</v>
      </c>
      <c r="B11" s="303"/>
      <c r="C11" s="303"/>
      <c r="D11" s="304"/>
      <c r="E11" s="164"/>
      <c r="F11" s="313"/>
      <c r="G11" s="314"/>
      <c r="H11" s="314"/>
      <c r="I11" s="165"/>
      <c r="J11" s="166"/>
      <c r="K11" s="309"/>
      <c r="L11" s="309"/>
      <c r="M11" s="309"/>
      <c r="N11" s="309"/>
      <c r="O11" s="309"/>
      <c r="P11" s="309"/>
      <c r="Q11" s="309"/>
      <c r="R11" s="309"/>
      <c r="S11" s="320"/>
      <c r="V11" s="243" t="s">
        <v>65</v>
      </c>
      <c r="W11" s="222" t="s">
        <v>66</v>
      </c>
      <c r="Y11" s="4"/>
      <c r="Z11" s="8"/>
      <c r="AA11" s="4"/>
      <c r="AB11" s="89" t="s">
        <v>67</v>
      </c>
    </row>
    <row r="12" spans="1:28" ht="20.149999999999999" customHeight="1">
      <c r="A12" s="302" t="s">
        <v>68</v>
      </c>
      <c r="B12" s="303"/>
      <c r="C12" s="303"/>
      <c r="D12" s="304"/>
      <c r="E12" s="315"/>
      <c r="F12" s="316"/>
      <c r="G12" s="316"/>
      <c r="H12" s="316"/>
      <c r="I12" s="321"/>
      <c r="J12" s="321"/>
      <c r="K12" s="321"/>
      <c r="L12" s="321"/>
      <c r="M12" s="321"/>
      <c r="N12" s="321"/>
      <c r="O12" s="321"/>
      <c r="P12" s="321"/>
      <c r="Q12" s="321"/>
      <c r="R12" s="321"/>
      <c r="S12" s="322"/>
      <c r="V12" s="243" t="s">
        <v>69</v>
      </c>
      <c r="W12" s="222" t="s">
        <v>70</v>
      </c>
      <c r="Y12" s="4"/>
      <c r="Z12" s="8"/>
      <c r="AA12" s="4"/>
      <c r="AB12" s="89" t="s">
        <v>71</v>
      </c>
    </row>
    <row r="13" spans="1:28" ht="20.149999999999999" customHeight="1">
      <c r="A13" s="302" t="s">
        <v>72</v>
      </c>
      <c r="B13" s="303"/>
      <c r="C13" s="303"/>
      <c r="D13" s="304"/>
      <c r="E13" s="305" t="str">
        <f>IF(DATEDIF(F11,E36,"y")=0,"",DATEDIF(F11,E36,"y"))</f>
        <v/>
      </c>
      <c r="F13" s="306"/>
      <c r="G13" s="309" t="s">
        <v>73</v>
      </c>
      <c r="H13" s="318"/>
      <c r="I13" s="318"/>
      <c r="J13" s="318"/>
      <c r="K13" s="318"/>
      <c r="L13" s="318"/>
      <c r="M13" s="318"/>
      <c r="N13" s="318"/>
      <c r="O13" s="318"/>
      <c r="P13" s="318"/>
      <c r="Q13" s="318"/>
      <c r="R13" s="318"/>
      <c r="S13" s="319"/>
      <c r="V13" s="243" t="s">
        <v>74</v>
      </c>
      <c r="W13" s="222" t="s">
        <v>75</v>
      </c>
      <c r="Y13" s="4"/>
      <c r="Z13" s="8"/>
      <c r="AA13" s="4"/>
      <c r="AB13" s="89" t="s">
        <v>76</v>
      </c>
    </row>
    <row r="14" spans="1:28" ht="30.5" customHeight="1">
      <c r="A14" s="302" t="s">
        <v>335</v>
      </c>
      <c r="B14" s="303"/>
      <c r="C14" s="303"/>
      <c r="D14" s="304"/>
      <c r="E14" s="327" t="s">
        <v>77</v>
      </c>
      <c r="F14" s="328"/>
      <c r="G14" s="329"/>
      <c r="H14" s="330"/>
      <c r="I14" s="330"/>
      <c r="J14" s="330"/>
      <c r="K14" s="330"/>
      <c r="L14" s="330"/>
      <c r="M14" s="330"/>
      <c r="N14" s="330"/>
      <c r="O14" s="330"/>
      <c r="P14" s="330"/>
      <c r="Q14" s="330"/>
      <c r="R14" s="330"/>
      <c r="S14" s="331"/>
      <c r="V14" s="243" t="s">
        <v>78</v>
      </c>
      <c r="W14" s="222" t="s">
        <v>79</v>
      </c>
      <c r="Y14" s="4"/>
      <c r="Z14" s="8"/>
      <c r="AA14" s="4"/>
      <c r="AB14" s="89" t="s">
        <v>80</v>
      </c>
    </row>
    <row r="15" spans="1:28" ht="27" customHeight="1">
      <c r="A15" s="323" t="s">
        <v>81</v>
      </c>
      <c r="B15" s="324"/>
      <c r="C15" s="324"/>
      <c r="D15" s="325"/>
      <c r="E15" s="332"/>
      <c r="F15" s="333"/>
      <c r="G15" s="333"/>
      <c r="H15" s="333"/>
      <c r="I15" s="333"/>
      <c r="J15" s="333"/>
      <c r="K15" s="333"/>
      <c r="L15" s="333"/>
      <c r="M15" s="333"/>
      <c r="N15" s="333"/>
      <c r="O15" s="333"/>
      <c r="P15" s="333"/>
      <c r="Q15" s="333"/>
      <c r="R15" s="333"/>
      <c r="S15" s="334"/>
      <c r="V15" s="243" t="s">
        <v>82</v>
      </c>
      <c r="W15" s="222" t="s">
        <v>83</v>
      </c>
      <c r="Y15" s="4"/>
      <c r="Z15" s="8"/>
      <c r="AA15" s="4"/>
      <c r="AB15" s="89" t="s">
        <v>84</v>
      </c>
    </row>
    <row r="16" spans="1:28" ht="20.149999999999999" customHeight="1">
      <c r="A16" s="373" t="s">
        <v>85</v>
      </c>
      <c r="B16" s="419"/>
      <c r="C16" s="419"/>
      <c r="D16" s="420"/>
      <c r="E16" s="308" t="s">
        <v>86</v>
      </c>
      <c r="F16" s="309"/>
      <c r="G16" s="309"/>
      <c r="H16" s="309"/>
      <c r="I16" s="309"/>
      <c r="J16" s="310"/>
      <c r="K16" s="310"/>
      <c r="L16" s="310"/>
      <c r="M16" s="310"/>
      <c r="N16" s="310"/>
      <c r="O16" s="310"/>
      <c r="P16" s="310"/>
      <c r="Q16" s="310"/>
      <c r="R16" s="310"/>
      <c r="S16" s="311"/>
      <c r="V16" s="243" t="s">
        <v>87</v>
      </c>
      <c r="W16" s="222" t="s">
        <v>88</v>
      </c>
      <c r="Y16" s="4"/>
      <c r="Z16" s="8"/>
      <c r="AA16" s="4"/>
      <c r="AB16" s="89" t="s">
        <v>89</v>
      </c>
    </row>
    <row r="17" spans="1:29" ht="20.149999999999999" customHeight="1">
      <c r="A17" s="387"/>
      <c r="B17" s="388"/>
      <c r="C17" s="388"/>
      <c r="D17" s="389"/>
      <c r="E17" s="308" t="s">
        <v>90</v>
      </c>
      <c r="F17" s="309"/>
      <c r="G17" s="309"/>
      <c r="H17" s="307"/>
      <c r="I17" s="307"/>
      <c r="J17" s="307"/>
      <c r="K17" s="307"/>
      <c r="L17" s="307"/>
      <c r="M17" s="321" t="s">
        <v>91</v>
      </c>
      <c r="N17" s="321"/>
      <c r="O17" s="321"/>
      <c r="P17" s="314"/>
      <c r="Q17" s="314"/>
      <c r="R17" s="314"/>
      <c r="S17" s="335"/>
      <c r="V17" s="243" t="s">
        <v>93</v>
      </c>
      <c r="W17" s="222" t="s">
        <v>94</v>
      </c>
      <c r="Y17" s="4"/>
      <c r="Z17" s="8"/>
      <c r="AA17" s="4"/>
    </row>
    <row r="18" spans="1:29" ht="20.149999999999999" customHeight="1">
      <c r="A18" s="355"/>
      <c r="B18" s="356"/>
      <c r="C18" s="356"/>
      <c r="D18" s="357"/>
      <c r="E18" s="167" t="s">
        <v>92</v>
      </c>
      <c r="F18" s="431"/>
      <c r="G18" s="431"/>
      <c r="H18" s="431"/>
      <c r="I18" s="431"/>
      <c r="J18" s="431"/>
      <c r="K18" s="431"/>
      <c r="L18" s="431"/>
      <c r="M18" s="431"/>
      <c r="N18" s="431"/>
      <c r="O18" s="431"/>
      <c r="P18" s="431"/>
      <c r="Q18" s="431"/>
      <c r="R18" s="431"/>
      <c r="S18" s="432"/>
      <c r="V18" s="243" t="s">
        <v>101</v>
      </c>
      <c r="W18" s="224" t="s">
        <v>102</v>
      </c>
      <c r="Y18" s="4"/>
      <c r="Z18" s="8"/>
      <c r="AA18" s="4"/>
      <c r="AC18" s="4"/>
    </row>
    <row r="19" spans="1:29" ht="20" customHeight="1">
      <c r="A19" s="373" t="s">
        <v>95</v>
      </c>
      <c r="B19" s="419"/>
      <c r="C19" s="419"/>
      <c r="D19" s="420"/>
      <c r="E19" s="205"/>
      <c r="F19" s="206" t="s">
        <v>96</v>
      </c>
      <c r="G19" s="207"/>
      <c r="H19" s="206" t="s">
        <v>97</v>
      </c>
      <c r="I19" s="210" t="s">
        <v>98</v>
      </c>
      <c r="J19" s="209"/>
      <c r="K19" s="211" t="s">
        <v>99</v>
      </c>
      <c r="L19" s="206"/>
      <c r="M19" s="206" t="s">
        <v>100</v>
      </c>
      <c r="N19" s="206"/>
      <c r="O19" s="206"/>
      <c r="P19" s="206"/>
      <c r="Q19" s="206"/>
      <c r="R19" s="206"/>
      <c r="S19" s="208"/>
      <c r="V19" s="243" t="s">
        <v>108</v>
      </c>
      <c r="W19" s="224" t="s">
        <v>109</v>
      </c>
      <c r="Y19" s="4"/>
      <c r="Z19" s="8"/>
      <c r="AA19" s="4"/>
      <c r="AC19" s="4"/>
    </row>
    <row r="20" spans="1:29" ht="19.899999999999999" customHeight="1">
      <c r="A20" s="302" t="s">
        <v>103</v>
      </c>
      <c r="B20" s="434"/>
      <c r="C20" s="434"/>
      <c r="D20" s="435"/>
      <c r="E20" s="170" t="s">
        <v>104</v>
      </c>
      <c r="F20" s="168"/>
      <c r="G20" s="168"/>
      <c r="H20" s="312"/>
      <c r="I20" s="312"/>
      <c r="J20" s="312"/>
      <c r="K20" s="312"/>
      <c r="L20" s="171" t="s">
        <v>105</v>
      </c>
      <c r="M20" s="314" t="s">
        <v>106</v>
      </c>
      <c r="N20" s="314"/>
      <c r="O20" s="314"/>
      <c r="P20" s="314"/>
      <c r="Q20" s="314"/>
      <c r="R20" s="314"/>
      <c r="S20" s="172" t="s">
        <v>105</v>
      </c>
      <c r="V20" s="243" t="s">
        <v>112</v>
      </c>
      <c r="W20" s="225" t="s">
        <v>113</v>
      </c>
      <c r="Y20" s="4"/>
      <c r="Z20" s="8"/>
      <c r="AA20" s="4"/>
    </row>
    <row r="21" spans="1:29" ht="20" customHeight="1">
      <c r="A21" s="302" t="s">
        <v>107</v>
      </c>
      <c r="B21" s="303"/>
      <c r="C21" s="303"/>
      <c r="D21" s="304"/>
      <c r="E21" s="433"/>
      <c r="F21" s="429"/>
      <c r="G21" s="429"/>
      <c r="H21" s="429"/>
      <c r="I21" s="429"/>
      <c r="J21" s="429"/>
      <c r="K21" s="429"/>
      <c r="L21" s="429"/>
      <c r="M21" s="429"/>
      <c r="N21" s="429"/>
      <c r="O21" s="429"/>
      <c r="P21" s="429"/>
      <c r="Q21" s="429"/>
      <c r="R21" s="429"/>
      <c r="S21" s="430"/>
      <c r="V21" s="243" t="s">
        <v>115</v>
      </c>
      <c r="W21" s="224" t="s">
        <v>116</v>
      </c>
      <c r="Y21" s="4"/>
      <c r="Z21" s="8"/>
      <c r="AA21" s="4"/>
    </row>
    <row r="22" spans="1:29" ht="24" customHeight="1">
      <c r="A22" s="323" t="s">
        <v>110</v>
      </c>
      <c r="B22" s="324"/>
      <c r="C22" s="324"/>
      <c r="D22" s="325"/>
      <c r="E22" s="173" t="s">
        <v>5</v>
      </c>
      <c r="F22" s="317"/>
      <c r="G22" s="317"/>
      <c r="H22" s="317"/>
      <c r="I22" s="317"/>
      <c r="J22" s="317"/>
      <c r="K22" s="174" t="s">
        <v>111</v>
      </c>
      <c r="L22" s="317"/>
      <c r="M22" s="317"/>
      <c r="N22" s="317"/>
      <c r="O22" s="174" t="s">
        <v>28</v>
      </c>
      <c r="P22" s="317"/>
      <c r="Q22" s="317"/>
      <c r="R22" s="317"/>
      <c r="S22" s="326"/>
      <c r="V22" s="243" t="s">
        <v>124</v>
      </c>
      <c r="W22" s="224" t="s">
        <v>125</v>
      </c>
      <c r="X22" s="11"/>
      <c r="Y22" s="4"/>
      <c r="Z22" s="8"/>
      <c r="AA22" s="4"/>
    </row>
    <row r="23" spans="1:29" ht="24.5" customHeight="1">
      <c r="A23" s="436" t="s">
        <v>114</v>
      </c>
      <c r="B23" s="437"/>
      <c r="C23" s="437"/>
      <c r="D23" s="438"/>
      <c r="E23" s="442"/>
      <c r="F23" s="443"/>
      <c r="G23" s="443"/>
      <c r="H23" s="443"/>
      <c r="I23" s="443"/>
      <c r="J23" s="443"/>
      <c r="K23" s="443"/>
      <c r="L23" s="443"/>
      <c r="M23" s="443"/>
      <c r="N23" s="443"/>
      <c r="O23" s="443"/>
      <c r="P23" s="443"/>
      <c r="Q23" s="443"/>
      <c r="R23" s="443"/>
      <c r="S23" s="444"/>
      <c r="U23" s="13"/>
      <c r="V23" s="243" t="s">
        <v>134</v>
      </c>
      <c r="W23" s="225" t="s">
        <v>135</v>
      </c>
      <c r="X23" s="11"/>
      <c r="Y23" s="4"/>
      <c r="Z23" s="8"/>
      <c r="AA23" s="4"/>
    </row>
    <row r="24" spans="1:29" ht="26.5" customHeight="1">
      <c r="A24" s="393" t="s">
        <v>117</v>
      </c>
      <c r="B24" s="394"/>
      <c r="C24" s="394"/>
      <c r="D24" s="395"/>
      <c r="E24" s="175"/>
      <c r="F24" s="176" t="s">
        <v>2</v>
      </c>
      <c r="G24" s="177"/>
      <c r="H24" s="176" t="s">
        <v>3</v>
      </c>
      <c r="I24" s="177"/>
      <c r="J24" s="176" t="s">
        <v>4</v>
      </c>
      <c r="K24" s="168"/>
      <c r="L24" s="168" t="s">
        <v>118</v>
      </c>
      <c r="M24" s="168"/>
      <c r="N24" s="307" t="s">
        <v>119</v>
      </c>
      <c r="O24" s="307"/>
      <c r="P24" s="171"/>
      <c r="Q24" s="171" t="s">
        <v>120</v>
      </c>
      <c r="R24" s="171"/>
      <c r="S24" s="178"/>
      <c r="U24" s="13"/>
      <c r="V24" s="243" t="s">
        <v>294</v>
      </c>
      <c r="W24" s="224" t="s">
        <v>137</v>
      </c>
      <c r="X24" s="18"/>
      <c r="Y24" s="9"/>
      <c r="Z24" s="10"/>
      <c r="AA24" s="9"/>
    </row>
    <row r="25" spans="1:29" ht="33" customHeight="1">
      <c r="A25" s="396"/>
      <c r="B25" s="397"/>
      <c r="C25" s="397"/>
      <c r="D25" s="398"/>
      <c r="E25" s="445" t="s">
        <v>121</v>
      </c>
      <c r="F25" s="446"/>
      <c r="G25" s="307"/>
      <c r="H25" s="307"/>
      <c r="I25" s="411" t="s">
        <v>122</v>
      </c>
      <c r="J25" s="411"/>
      <c r="K25" s="429"/>
      <c r="L25" s="429"/>
      <c r="M25" s="429"/>
      <c r="N25" s="429"/>
      <c r="O25" s="429"/>
      <c r="P25" s="429"/>
      <c r="Q25" s="429"/>
      <c r="R25" s="429"/>
      <c r="S25" s="430"/>
      <c r="U25" s="105"/>
      <c r="V25" s="243" t="s">
        <v>295</v>
      </c>
      <c r="W25" s="222" t="s">
        <v>143</v>
      </c>
      <c r="X25" s="11"/>
      <c r="Y25" s="9"/>
      <c r="Z25" s="10"/>
      <c r="AA25" s="9"/>
      <c r="AB25" s="11"/>
    </row>
    <row r="26" spans="1:29" ht="20.149999999999999" customHeight="1">
      <c r="A26" s="396"/>
      <c r="B26" s="397"/>
      <c r="C26" s="397"/>
      <c r="D26" s="398"/>
      <c r="E26" s="308" t="s">
        <v>123</v>
      </c>
      <c r="F26" s="309"/>
      <c r="G26" s="309"/>
      <c r="H26" s="309"/>
      <c r="I26" s="309"/>
      <c r="J26" s="309"/>
      <c r="K26" s="309"/>
      <c r="L26" s="309"/>
      <c r="M26" s="309"/>
      <c r="N26" s="309"/>
      <c r="O26" s="309"/>
      <c r="P26" s="309"/>
      <c r="Q26" s="309"/>
      <c r="R26" s="309"/>
      <c r="S26" s="320"/>
      <c r="U26" s="13"/>
      <c r="V26" s="243" t="s">
        <v>149</v>
      </c>
      <c r="W26" s="222" t="s">
        <v>150</v>
      </c>
      <c r="X26" s="11"/>
      <c r="Y26" s="9"/>
      <c r="Z26" s="10"/>
      <c r="AA26" s="9"/>
      <c r="AB26" s="11"/>
    </row>
    <row r="27" spans="1:29" s="11" customFormat="1" ht="20.149999999999999" customHeight="1">
      <c r="A27" s="396"/>
      <c r="B27" s="397"/>
      <c r="C27" s="397"/>
      <c r="D27" s="398"/>
      <c r="E27" s="390" t="s">
        <v>126</v>
      </c>
      <c r="F27" s="321"/>
      <c r="G27" s="321"/>
      <c r="H27" s="321"/>
      <c r="I27" s="321"/>
      <c r="J27" s="321"/>
      <c r="K27" s="321"/>
      <c r="L27" s="321" t="s">
        <v>127</v>
      </c>
      <c r="M27" s="321"/>
      <c r="N27" s="321"/>
      <c r="O27" s="321"/>
      <c r="P27" s="314"/>
      <c r="Q27" s="314"/>
      <c r="R27" s="314"/>
      <c r="S27" s="335"/>
      <c r="U27" s="13"/>
      <c r="V27" s="243" t="s">
        <v>153</v>
      </c>
      <c r="W27" s="222" t="s">
        <v>154</v>
      </c>
      <c r="X27" s="2"/>
      <c r="Y27" s="9"/>
      <c r="Z27" s="10"/>
      <c r="AA27" s="9"/>
    </row>
    <row r="28" spans="1:29" s="11" customFormat="1" ht="24.5" customHeight="1">
      <c r="A28" s="399"/>
      <c r="B28" s="400"/>
      <c r="C28" s="400"/>
      <c r="D28" s="401"/>
      <c r="E28" s="175"/>
      <c r="F28" s="165" t="s">
        <v>2</v>
      </c>
      <c r="G28" s="179"/>
      <c r="H28" s="165" t="s">
        <v>3</v>
      </c>
      <c r="I28" s="179"/>
      <c r="J28" s="165" t="s">
        <v>4</v>
      </c>
      <c r="K28" s="321" t="s">
        <v>128</v>
      </c>
      <c r="L28" s="321"/>
      <c r="M28" s="321"/>
      <c r="N28" s="168"/>
      <c r="O28" s="169" t="s">
        <v>2</v>
      </c>
      <c r="P28" s="168"/>
      <c r="Q28" s="169" t="s">
        <v>3</v>
      </c>
      <c r="R28" s="168"/>
      <c r="S28" s="180" t="s">
        <v>129</v>
      </c>
      <c r="U28" s="2"/>
      <c r="V28" s="243" t="s">
        <v>296</v>
      </c>
      <c r="W28" s="222" t="s">
        <v>157</v>
      </c>
      <c r="X28" s="2"/>
      <c r="Y28" s="9"/>
      <c r="Z28" s="10"/>
      <c r="AA28" s="9"/>
    </row>
    <row r="29" spans="1:29" s="11" customFormat="1" ht="33" customHeight="1" thickBot="1">
      <c r="A29" s="439" t="s">
        <v>130</v>
      </c>
      <c r="B29" s="440"/>
      <c r="C29" s="440"/>
      <c r="D29" s="441"/>
      <c r="E29" s="181"/>
      <c r="F29" s="212" t="s">
        <v>131</v>
      </c>
      <c r="G29" s="183"/>
      <c r="H29" s="182" t="s">
        <v>132</v>
      </c>
      <c r="I29" s="182"/>
      <c r="J29" s="182"/>
      <c r="K29" s="184"/>
      <c r="L29" s="184"/>
      <c r="M29" s="184"/>
      <c r="N29" s="184"/>
      <c r="O29" s="184"/>
      <c r="P29" s="184"/>
      <c r="Q29" s="184"/>
      <c r="R29" s="184"/>
      <c r="S29" s="185"/>
      <c r="U29" s="2"/>
      <c r="V29" s="243" t="s">
        <v>297</v>
      </c>
      <c r="W29" s="222" t="s">
        <v>163</v>
      </c>
      <c r="X29" s="2"/>
      <c r="Y29" s="9"/>
      <c r="Z29" s="10"/>
      <c r="AA29" s="9"/>
    </row>
    <row r="30" spans="1:29" s="11" customFormat="1" ht="20.149999999999999" customHeight="1" thickBot="1">
      <c r="A30" s="386" t="s">
        <v>133</v>
      </c>
      <c r="B30" s="386"/>
      <c r="C30" s="386"/>
      <c r="D30" s="386"/>
      <c r="E30" s="386"/>
      <c r="F30" s="386"/>
      <c r="G30" s="386"/>
      <c r="H30" s="386"/>
      <c r="I30" s="386"/>
      <c r="J30" s="386"/>
      <c r="K30" s="386"/>
      <c r="L30" s="386"/>
      <c r="M30" s="386"/>
      <c r="N30" s="386"/>
      <c r="O30" s="386"/>
      <c r="P30" s="386"/>
      <c r="Q30" s="386"/>
      <c r="R30" s="386"/>
      <c r="S30" s="386"/>
      <c r="U30" s="2"/>
      <c r="V30" s="243" t="s">
        <v>172</v>
      </c>
      <c r="W30" s="222" t="s">
        <v>298</v>
      </c>
      <c r="X30" s="51"/>
      <c r="Y30" s="56"/>
      <c r="Z30" s="57"/>
      <c r="AA30" s="56"/>
      <c r="AB30" s="55"/>
    </row>
    <row r="31" spans="1:29" s="11" customFormat="1" ht="20.149999999999999" customHeight="1">
      <c r="A31" s="352" t="s">
        <v>5</v>
      </c>
      <c r="B31" s="353"/>
      <c r="C31" s="353"/>
      <c r="D31" s="354"/>
      <c r="E31" s="406" t="s">
        <v>136</v>
      </c>
      <c r="F31" s="391"/>
      <c r="G31" s="391"/>
      <c r="H31" s="391">
        <f>A3</f>
        <v>0</v>
      </c>
      <c r="I31" s="391"/>
      <c r="J31" s="391"/>
      <c r="K31" s="391"/>
      <c r="L31" s="391"/>
      <c r="M31" s="391"/>
      <c r="N31" s="391"/>
      <c r="O31" s="391"/>
      <c r="P31" s="391"/>
      <c r="Q31" s="391"/>
      <c r="R31" s="391"/>
      <c r="S31" s="392"/>
      <c r="U31" s="2"/>
      <c r="V31" s="243" t="s">
        <v>177</v>
      </c>
      <c r="W31" s="222" t="s">
        <v>178</v>
      </c>
      <c r="X31" s="2"/>
      <c r="Y31" s="4"/>
      <c r="Z31" s="8"/>
      <c r="AA31" s="4"/>
    </row>
    <row r="32" spans="1:29" s="55" customFormat="1" ht="19.5" customHeight="1">
      <c r="A32" s="387"/>
      <c r="B32" s="388"/>
      <c r="C32" s="388"/>
      <c r="D32" s="389"/>
      <c r="E32" s="308" t="s">
        <v>7</v>
      </c>
      <c r="F32" s="309"/>
      <c r="G32" s="309"/>
      <c r="H32" s="310"/>
      <c r="I32" s="310"/>
      <c r="J32" s="310"/>
      <c r="K32" s="310"/>
      <c r="L32" s="310"/>
      <c r="M32" s="310"/>
      <c r="N32" s="310"/>
      <c r="O32" s="310"/>
      <c r="P32" s="310"/>
      <c r="Q32" s="310"/>
      <c r="R32" s="310"/>
      <c r="S32" s="311"/>
      <c r="U32" s="2"/>
      <c r="V32" s="243" t="s">
        <v>181</v>
      </c>
      <c r="W32" s="222" t="s">
        <v>182</v>
      </c>
      <c r="X32" s="2"/>
      <c r="Y32" s="4"/>
      <c r="Z32" s="8"/>
      <c r="AA32" s="4"/>
      <c r="AB32" s="2"/>
    </row>
    <row r="33" spans="1:28" s="11" customFormat="1" ht="117" customHeight="1">
      <c r="A33" s="373" t="s">
        <v>138</v>
      </c>
      <c r="B33" s="419"/>
      <c r="C33" s="419"/>
      <c r="D33" s="420"/>
      <c r="E33" s="62"/>
      <c r="F33" s="415" t="s">
        <v>139</v>
      </c>
      <c r="G33" s="415"/>
      <c r="H33" s="416" t="s">
        <v>140</v>
      </c>
      <c r="I33" s="416"/>
      <c r="J33" s="416"/>
      <c r="K33" s="416"/>
      <c r="L33" s="416"/>
      <c r="M33" s="416"/>
      <c r="N33" s="416"/>
      <c r="O33" s="416"/>
      <c r="P33" s="416"/>
      <c r="Q33" s="416"/>
      <c r="R33" s="416"/>
      <c r="S33" s="417"/>
      <c r="U33" s="2"/>
      <c r="V33" s="243" t="s">
        <v>299</v>
      </c>
      <c r="W33" s="222" t="s">
        <v>183</v>
      </c>
      <c r="X33" s="2"/>
      <c r="Y33" s="4"/>
      <c r="Z33" s="8"/>
      <c r="AA33" s="4"/>
      <c r="AB33" s="2"/>
    </row>
    <row r="34" spans="1:28" ht="20.149999999999999" customHeight="1">
      <c r="A34" s="355"/>
      <c r="B34" s="356"/>
      <c r="C34" s="356"/>
      <c r="D34" s="357"/>
      <c r="E34" s="60"/>
      <c r="F34" s="410" t="s">
        <v>141</v>
      </c>
      <c r="G34" s="410"/>
      <c r="H34" s="410" t="s">
        <v>142</v>
      </c>
      <c r="I34" s="410"/>
      <c r="J34" s="410"/>
      <c r="K34" s="410"/>
      <c r="L34" s="410"/>
      <c r="M34" s="410"/>
      <c r="N34" s="410"/>
      <c r="O34" s="410"/>
      <c r="P34" s="410"/>
      <c r="Q34" s="410"/>
      <c r="R34" s="410"/>
      <c r="S34" s="65"/>
      <c r="V34" s="243" t="s">
        <v>300</v>
      </c>
      <c r="W34" s="222" t="s">
        <v>185</v>
      </c>
      <c r="Y34" s="4"/>
      <c r="Z34" s="8"/>
      <c r="AA34" s="4"/>
    </row>
    <row r="35" spans="1:28" ht="22" customHeight="1">
      <c r="A35" s="407" t="s">
        <v>144</v>
      </c>
      <c r="B35" s="408"/>
      <c r="C35" s="408"/>
      <c r="D35" s="409"/>
      <c r="E35" s="418"/>
      <c r="F35" s="314"/>
      <c r="G35" s="314"/>
      <c r="H35" s="314"/>
      <c r="I35" s="314"/>
      <c r="J35" s="314"/>
      <c r="K35" s="169"/>
      <c r="L35" s="169"/>
      <c r="M35" s="210" t="s">
        <v>145</v>
      </c>
      <c r="N35" s="314">
        <f>E35</f>
        <v>0</v>
      </c>
      <c r="O35" s="314"/>
      <c r="P35" s="314"/>
      <c r="Q35" s="314"/>
      <c r="R35" s="314"/>
      <c r="S35" s="335"/>
      <c r="V35" s="243" t="s">
        <v>301</v>
      </c>
      <c r="W35" s="226" t="s">
        <v>189</v>
      </c>
      <c r="Y35" s="4"/>
      <c r="Z35" s="8"/>
      <c r="AA35" s="4"/>
    </row>
    <row r="36" spans="1:28" ht="20.149999999999999" customHeight="1">
      <c r="A36" s="424" t="s">
        <v>146</v>
      </c>
      <c r="B36" s="425"/>
      <c r="C36" s="425"/>
      <c r="D36" s="426"/>
      <c r="E36" s="313"/>
      <c r="F36" s="314"/>
      <c r="G36" s="314"/>
      <c r="H36" s="186" t="s">
        <v>147</v>
      </c>
      <c r="I36" s="313"/>
      <c r="J36" s="314"/>
      <c r="K36" s="314"/>
      <c r="L36" s="405" t="s">
        <v>148</v>
      </c>
      <c r="M36" s="405"/>
      <c r="N36" s="405"/>
      <c r="O36" s="405"/>
      <c r="P36" s="405"/>
      <c r="Q36" s="412"/>
      <c r="R36" s="413"/>
      <c r="S36" s="414"/>
      <c r="V36" s="243" t="s">
        <v>302</v>
      </c>
      <c r="W36" s="226" t="s">
        <v>192</v>
      </c>
      <c r="X36" s="4"/>
      <c r="Y36" s="4"/>
      <c r="Z36" s="8"/>
      <c r="AA36" s="4"/>
    </row>
    <row r="37" spans="1:28" ht="20.149999999999999" customHeight="1">
      <c r="A37" s="302" t="s">
        <v>151</v>
      </c>
      <c r="B37" s="303"/>
      <c r="C37" s="303"/>
      <c r="D37" s="304"/>
      <c r="E37" s="308" t="s">
        <v>152</v>
      </c>
      <c r="F37" s="309"/>
      <c r="G37" s="309"/>
      <c r="H37" s="309"/>
      <c r="I37" s="309"/>
      <c r="J37" s="309"/>
      <c r="K37" s="309"/>
      <c r="L37" s="309"/>
      <c r="M37" s="309"/>
      <c r="N37" s="309"/>
      <c r="O37" s="309"/>
      <c r="P37" s="309"/>
      <c r="Q37" s="309"/>
      <c r="R37" s="309"/>
      <c r="S37" s="320"/>
      <c r="U37" s="4"/>
      <c r="V37" s="243" t="s">
        <v>303</v>
      </c>
      <c r="W37" s="226" t="s">
        <v>326</v>
      </c>
      <c r="X37" s="4"/>
      <c r="Y37" s="4"/>
      <c r="Z37" s="8"/>
      <c r="AA37" s="4"/>
    </row>
    <row r="38" spans="1:28" ht="20.149999999999999" customHeight="1">
      <c r="A38" s="373" t="s">
        <v>155</v>
      </c>
      <c r="B38" s="374"/>
      <c r="C38" s="374"/>
      <c r="D38" s="375"/>
      <c r="E38" s="308" t="s">
        <v>156</v>
      </c>
      <c r="F38" s="309"/>
      <c r="G38" s="309"/>
      <c r="H38" s="309"/>
      <c r="I38" s="309"/>
      <c r="J38" s="309"/>
      <c r="K38" s="309"/>
      <c r="L38" s="309"/>
      <c r="M38" s="309"/>
      <c r="N38" s="309"/>
      <c r="O38" s="309"/>
      <c r="P38" s="309"/>
      <c r="Q38" s="309"/>
      <c r="R38" s="309"/>
      <c r="S38" s="320"/>
      <c r="U38" s="4"/>
      <c r="V38" s="243" t="s">
        <v>304</v>
      </c>
      <c r="W38" s="226" t="s">
        <v>198</v>
      </c>
      <c r="X38" s="4"/>
      <c r="Y38" s="4"/>
      <c r="Z38" s="8"/>
      <c r="AA38" s="4"/>
    </row>
    <row r="39" spans="1:28" ht="20.149999999999999" customHeight="1">
      <c r="A39" s="376"/>
      <c r="B39" s="377"/>
      <c r="C39" s="377"/>
      <c r="D39" s="378"/>
      <c r="E39" s="308" t="s">
        <v>158</v>
      </c>
      <c r="F39" s="309"/>
      <c r="G39" s="369"/>
      <c r="H39" s="187" t="s">
        <v>159</v>
      </c>
      <c r="I39" s="382"/>
      <c r="J39" s="382"/>
      <c r="K39" s="382"/>
      <c r="L39" s="188" t="s">
        <v>10</v>
      </c>
      <c r="M39" s="368" t="e">
        <f>VLOOKUP(I39,Y3:AA10,2,FALSE)</f>
        <v>#N/A</v>
      </c>
      <c r="N39" s="368"/>
      <c r="O39" s="188" t="s">
        <v>160</v>
      </c>
      <c r="P39" s="188" t="s">
        <v>161</v>
      </c>
      <c r="Q39" s="368" t="e">
        <f>VLOOKUP(I39,Y3:AA10,3,FALSE)</f>
        <v>#N/A</v>
      </c>
      <c r="R39" s="368"/>
      <c r="S39" s="189" t="s">
        <v>162</v>
      </c>
      <c r="U39" s="4"/>
      <c r="V39" s="243" t="s">
        <v>305</v>
      </c>
      <c r="W39" s="226" t="s">
        <v>200</v>
      </c>
      <c r="X39" s="4"/>
    </row>
    <row r="40" spans="1:28" ht="20.149999999999999" customHeight="1">
      <c r="A40" s="376"/>
      <c r="B40" s="377"/>
      <c r="C40" s="377"/>
      <c r="D40" s="378"/>
      <c r="E40" s="402" t="s">
        <v>164</v>
      </c>
      <c r="F40" s="318"/>
      <c r="G40" s="403"/>
      <c r="H40" s="383" t="s">
        <v>165</v>
      </c>
      <c r="I40" s="384"/>
      <c r="J40" s="384"/>
      <c r="K40" s="384"/>
      <c r="L40" s="384"/>
      <c r="M40" s="384"/>
      <c r="N40" s="384"/>
      <c r="O40" s="384"/>
      <c r="P40" s="384"/>
      <c r="Q40" s="384"/>
      <c r="R40" s="384"/>
      <c r="S40" s="385"/>
      <c r="U40" s="4"/>
      <c r="V40" s="243" t="s">
        <v>202</v>
      </c>
      <c r="W40" s="222" t="s">
        <v>203</v>
      </c>
      <c r="X40" s="4"/>
    </row>
    <row r="41" spans="1:28" ht="20.149999999999999" customHeight="1">
      <c r="A41" s="376"/>
      <c r="B41" s="377"/>
      <c r="C41" s="377"/>
      <c r="D41" s="378"/>
      <c r="E41" s="402" t="s">
        <v>166</v>
      </c>
      <c r="F41" s="318"/>
      <c r="G41" s="404"/>
      <c r="H41" s="383" t="s">
        <v>165</v>
      </c>
      <c r="I41" s="384"/>
      <c r="J41" s="384"/>
      <c r="K41" s="384"/>
      <c r="L41" s="384"/>
      <c r="M41" s="384"/>
      <c r="N41" s="384"/>
      <c r="O41" s="384"/>
      <c r="P41" s="384"/>
      <c r="Q41" s="384"/>
      <c r="R41" s="384"/>
      <c r="S41" s="385"/>
      <c r="U41" s="4"/>
      <c r="V41" s="243" t="s">
        <v>306</v>
      </c>
      <c r="W41" s="222" t="s">
        <v>206</v>
      </c>
      <c r="X41" s="4"/>
    </row>
    <row r="42" spans="1:28" ht="20.149999999999999" customHeight="1">
      <c r="A42" s="379"/>
      <c r="B42" s="380"/>
      <c r="C42" s="380"/>
      <c r="D42" s="381"/>
      <c r="E42" s="402" t="s">
        <v>167</v>
      </c>
      <c r="F42" s="318"/>
      <c r="G42" s="403"/>
      <c r="H42" s="309" t="s">
        <v>168</v>
      </c>
      <c r="I42" s="309"/>
      <c r="J42" s="309"/>
      <c r="K42" s="309"/>
      <c r="L42" s="309"/>
      <c r="M42" s="309"/>
      <c r="N42" s="309"/>
      <c r="O42" s="309"/>
      <c r="P42" s="309"/>
      <c r="Q42" s="309"/>
      <c r="R42" s="309"/>
      <c r="S42" s="320"/>
      <c r="U42" s="4"/>
      <c r="V42" s="243" t="s">
        <v>212</v>
      </c>
      <c r="W42" s="222" t="s">
        <v>213</v>
      </c>
    </row>
    <row r="43" spans="1:28" ht="20.149999999999999" customHeight="1">
      <c r="A43" s="302" t="s">
        <v>169</v>
      </c>
      <c r="B43" s="303"/>
      <c r="C43" s="303"/>
      <c r="D43" s="304"/>
      <c r="E43" s="308" t="s">
        <v>170</v>
      </c>
      <c r="F43" s="309"/>
      <c r="G43" s="309"/>
      <c r="H43" s="321"/>
      <c r="I43" s="321"/>
      <c r="J43" s="190"/>
      <c r="K43" s="190"/>
      <c r="L43" s="190"/>
      <c r="M43" s="190"/>
      <c r="N43" s="190"/>
      <c r="O43" s="190"/>
      <c r="P43" s="190"/>
      <c r="Q43" s="190"/>
      <c r="R43" s="190"/>
      <c r="S43" s="191"/>
      <c r="U43" s="4"/>
      <c r="V43" s="243" t="s">
        <v>221</v>
      </c>
      <c r="W43" s="222" t="s">
        <v>222</v>
      </c>
    </row>
    <row r="44" spans="1:28" ht="20.149999999999999" customHeight="1">
      <c r="A44" s="373" t="s">
        <v>171</v>
      </c>
      <c r="B44" s="419"/>
      <c r="C44" s="419"/>
      <c r="D44" s="420"/>
      <c r="E44" s="370" t="s">
        <v>170</v>
      </c>
      <c r="F44" s="371"/>
      <c r="G44" s="371"/>
      <c r="H44" s="371"/>
      <c r="I44" s="371"/>
      <c r="J44" s="371"/>
      <c r="K44" s="371"/>
      <c r="L44" s="371"/>
      <c r="M44" s="371"/>
      <c r="N44" s="371"/>
      <c r="O44" s="371"/>
      <c r="P44" s="371"/>
      <c r="Q44" s="371"/>
      <c r="R44" s="371"/>
      <c r="S44" s="372"/>
      <c r="V44" s="243" t="s">
        <v>224</v>
      </c>
      <c r="W44" s="222" t="s">
        <v>225</v>
      </c>
    </row>
    <row r="45" spans="1:28" ht="20.149999999999999" customHeight="1">
      <c r="A45" s="421" t="s">
        <v>173</v>
      </c>
      <c r="B45" s="422"/>
      <c r="C45" s="422"/>
      <c r="D45" s="423"/>
      <c r="E45" s="192"/>
      <c r="F45" s="192" t="s">
        <v>174</v>
      </c>
      <c r="G45" s="192"/>
      <c r="H45" s="192" t="s">
        <v>175</v>
      </c>
      <c r="I45" s="427" t="s">
        <v>176</v>
      </c>
      <c r="J45" s="427"/>
      <c r="K45" s="427"/>
      <c r="L45" s="427"/>
      <c r="M45" s="427"/>
      <c r="N45" s="427"/>
      <c r="O45" s="427"/>
      <c r="P45" s="427"/>
      <c r="Q45" s="427"/>
      <c r="R45" s="427"/>
      <c r="S45" s="428"/>
      <c r="V45" s="243" t="s">
        <v>307</v>
      </c>
      <c r="W45" s="222" t="s">
        <v>226</v>
      </c>
    </row>
    <row r="46" spans="1:28" ht="20.149999999999999" customHeight="1" thickBot="1">
      <c r="A46" s="373" t="s">
        <v>179</v>
      </c>
      <c r="B46" s="419"/>
      <c r="C46" s="419"/>
      <c r="D46" s="420"/>
      <c r="E46" s="192"/>
      <c r="F46" s="192" t="s">
        <v>174</v>
      </c>
      <c r="G46" s="192"/>
      <c r="H46" s="192" t="s">
        <v>175</v>
      </c>
      <c r="I46" s="366" t="s">
        <v>180</v>
      </c>
      <c r="J46" s="366"/>
      <c r="K46" s="366"/>
      <c r="L46" s="366"/>
      <c r="M46" s="366"/>
      <c r="N46" s="366"/>
      <c r="O46" s="366"/>
      <c r="P46" s="366"/>
      <c r="Q46" s="366"/>
      <c r="R46" s="366"/>
      <c r="S46" s="367"/>
      <c r="V46" s="243" t="s">
        <v>308</v>
      </c>
      <c r="W46" s="222" t="s">
        <v>230</v>
      </c>
    </row>
    <row r="47" spans="1:28" ht="20.149999999999999" customHeight="1" thickBot="1">
      <c r="A47" s="259" t="s">
        <v>333</v>
      </c>
      <c r="B47" s="260"/>
      <c r="C47" s="260"/>
      <c r="D47" s="260"/>
      <c r="E47" s="260"/>
      <c r="F47" s="260"/>
      <c r="G47" s="260"/>
      <c r="H47" s="260"/>
      <c r="I47" s="260"/>
      <c r="J47" s="260"/>
      <c r="K47" s="260"/>
      <c r="L47" s="260"/>
      <c r="M47" s="260"/>
      <c r="N47" s="260"/>
      <c r="O47" s="260"/>
      <c r="P47" s="260"/>
      <c r="Q47" s="260"/>
      <c r="R47" s="260"/>
      <c r="S47" s="260"/>
      <c r="V47" s="243" t="s">
        <v>309</v>
      </c>
      <c r="W47" s="222" t="s">
        <v>231</v>
      </c>
    </row>
    <row r="48" spans="1:28" ht="28.5" customHeight="1">
      <c r="A48" s="265" t="s">
        <v>331</v>
      </c>
      <c r="B48" s="266"/>
      <c r="C48" s="266"/>
      <c r="D48" s="267"/>
      <c r="E48" s="261"/>
      <c r="F48" s="262" t="s">
        <v>131</v>
      </c>
      <c r="G48" s="261"/>
      <c r="H48" s="262" t="s">
        <v>132</v>
      </c>
      <c r="I48" s="263" t="s">
        <v>334</v>
      </c>
      <c r="J48" s="263"/>
      <c r="K48" s="263"/>
      <c r="L48" s="263"/>
      <c r="M48" s="263"/>
      <c r="N48" s="263"/>
      <c r="O48" s="263"/>
      <c r="P48" s="263"/>
      <c r="Q48" s="263"/>
      <c r="R48" s="263"/>
      <c r="S48" s="264"/>
      <c r="V48" s="243" t="s">
        <v>232</v>
      </c>
      <c r="W48" s="222" t="s">
        <v>233</v>
      </c>
      <c r="X48" s="31"/>
      <c r="Y48" s="31"/>
      <c r="Z48" s="32"/>
      <c r="AA48" s="31"/>
      <c r="AB48" s="31"/>
    </row>
    <row r="49" spans="1:28" ht="27" customHeight="1" thickBot="1">
      <c r="A49" s="268" t="s">
        <v>332</v>
      </c>
      <c r="B49" s="269"/>
      <c r="C49" s="269"/>
      <c r="D49" s="269"/>
      <c r="E49" s="269"/>
      <c r="F49" s="269"/>
      <c r="G49" s="269"/>
      <c r="H49" s="269"/>
      <c r="I49" s="269"/>
      <c r="J49" s="269"/>
      <c r="K49" s="269"/>
      <c r="L49" s="269"/>
      <c r="M49" s="269"/>
      <c r="N49" s="269"/>
      <c r="O49" s="269"/>
      <c r="P49" s="269"/>
      <c r="Q49" s="269"/>
      <c r="R49" s="269"/>
      <c r="S49" s="270"/>
      <c r="U49" s="31"/>
      <c r="V49" s="243" t="s">
        <v>310</v>
      </c>
      <c r="W49" s="226" t="s">
        <v>234</v>
      </c>
      <c r="X49" s="31"/>
      <c r="Y49" s="31"/>
      <c r="Z49" s="93"/>
      <c r="AA49" s="31"/>
      <c r="AB49" s="31"/>
    </row>
    <row r="50" spans="1:28" s="31" customFormat="1" ht="20.149999999999999" customHeight="1">
      <c r="A50" s="200" t="s">
        <v>184</v>
      </c>
      <c r="B50" s="201"/>
      <c r="C50" s="155"/>
      <c r="D50" s="155"/>
      <c r="E50" s="155"/>
      <c r="F50" s="155"/>
      <c r="G50" s="155"/>
      <c r="H50" s="155"/>
      <c r="I50" s="155"/>
      <c r="J50" s="155"/>
      <c r="K50" s="155"/>
      <c r="L50" s="155"/>
      <c r="M50" s="155"/>
      <c r="N50" s="155"/>
      <c r="O50" s="155"/>
      <c r="P50" s="155"/>
      <c r="Q50" s="155"/>
      <c r="R50" s="155"/>
      <c r="S50" s="155"/>
      <c r="V50" s="243" t="s">
        <v>311</v>
      </c>
      <c r="W50" s="222" t="s">
        <v>235</v>
      </c>
      <c r="Y50" s="32"/>
      <c r="AA50" s="102"/>
    </row>
    <row r="51" spans="1:28" s="31" customFormat="1" ht="20.149999999999999" customHeight="1">
      <c r="A51" s="285" t="s">
        <v>186</v>
      </c>
      <c r="B51" s="290"/>
      <c r="C51" s="290"/>
      <c r="D51" s="290"/>
      <c r="E51" s="276"/>
      <c r="F51" s="277"/>
      <c r="G51" s="277"/>
      <c r="H51" s="152" t="s">
        <v>187</v>
      </c>
      <c r="I51" s="159"/>
      <c r="J51" s="193"/>
      <c r="K51" s="193"/>
      <c r="L51" s="193"/>
      <c r="M51" s="160" t="s">
        <v>188</v>
      </c>
      <c r="N51" s="274"/>
      <c r="O51" s="274"/>
      <c r="P51" s="274"/>
      <c r="Q51" s="274"/>
      <c r="R51" s="274"/>
      <c r="S51" s="275"/>
      <c r="V51" s="243" t="s">
        <v>312</v>
      </c>
      <c r="W51" s="222" t="s">
        <v>236</v>
      </c>
      <c r="Y51" s="32"/>
      <c r="AA51" s="102"/>
    </row>
    <row r="52" spans="1:28" s="31" customFormat="1" ht="20.149999999999999" customHeight="1">
      <c r="A52" s="278" t="s">
        <v>190</v>
      </c>
      <c r="B52" s="279"/>
      <c r="C52" s="279"/>
      <c r="D52" s="300"/>
      <c r="E52" s="244" t="s">
        <v>316</v>
      </c>
      <c r="F52" s="217"/>
      <c r="G52" s="215"/>
      <c r="H52" s="215" t="s">
        <v>317</v>
      </c>
      <c r="I52" s="217"/>
      <c r="J52" s="216" t="s">
        <v>318</v>
      </c>
      <c r="K52" s="217"/>
      <c r="L52" s="217"/>
      <c r="M52" s="217"/>
      <c r="N52" s="217"/>
      <c r="O52" s="217" t="s">
        <v>319</v>
      </c>
      <c r="P52" s="216"/>
      <c r="Q52" s="217"/>
      <c r="R52" s="217"/>
      <c r="S52" s="218"/>
      <c r="V52" s="243" t="s">
        <v>313</v>
      </c>
      <c r="W52" s="222" t="s">
        <v>327</v>
      </c>
      <c r="Y52" s="93"/>
      <c r="AA52" s="102"/>
    </row>
    <row r="53" spans="1:28" s="31" customFormat="1" ht="20.149999999999999" customHeight="1">
      <c r="A53" s="280"/>
      <c r="B53" s="281"/>
      <c r="C53" s="281"/>
      <c r="D53" s="301"/>
      <c r="E53" s="244" t="s">
        <v>320</v>
      </c>
      <c r="F53" s="217"/>
      <c r="G53" s="215"/>
      <c r="H53" s="215"/>
      <c r="I53" s="215" t="s">
        <v>191</v>
      </c>
      <c r="J53" s="216"/>
      <c r="K53" s="217"/>
      <c r="L53" s="217"/>
      <c r="M53" s="217"/>
      <c r="N53" s="217"/>
      <c r="O53" s="217"/>
      <c r="P53" s="216"/>
      <c r="Q53" s="217"/>
      <c r="R53" s="217"/>
      <c r="S53" s="218"/>
      <c r="V53" s="243" t="s">
        <v>314</v>
      </c>
      <c r="W53" s="222" t="s">
        <v>315</v>
      </c>
      <c r="Z53" s="93"/>
    </row>
    <row r="54" spans="1:28" s="31" customFormat="1" ht="20.149999999999999" customHeight="1">
      <c r="A54" s="280"/>
      <c r="B54" s="281"/>
      <c r="C54" s="281"/>
      <c r="D54" s="301"/>
      <c r="E54" s="219" t="s">
        <v>193</v>
      </c>
      <c r="F54" s="217"/>
      <c r="G54" s="245" t="s">
        <v>194</v>
      </c>
      <c r="H54" s="217"/>
      <c r="I54" s="217"/>
      <c r="J54" s="217" t="s">
        <v>321</v>
      </c>
      <c r="K54" s="217"/>
      <c r="L54" s="217"/>
      <c r="M54" s="217"/>
      <c r="N54" s="217"/>
      <c r="O54" s="217"/>
      <c r="P54" s="217"/>
      <c r="Q54" s="237"/>
      <c r="R54" s="237"/>
      <c r="S54" s="238"/>
      <c r="V54" s="102"/>
      <c r="W54" s="2"/>
      <c r="Z54" s="93"/>
    </row>
    <row r="55" spans="1:28" s="31" customFormat="1" ht="18" customHeight="1">
      <c r="A55" s="278" t="s">
        <v>195</v>
      </c>
      <c r="B55" s="279"/>
      <c r="C55" s="279"/>
      <c r="D55" s="279"/>
      <c r="E55" s="98" t="s">
        <v>196</v>
      </c>
      <c r="F55" s="158"/>
      <c r="G55" s="99"/>
      <c r="H55" s="91"/>
      <c r="I55" s="91"/>
      <c r="J55" s="91"/>
      <c r="K55" s="91"/>
      <c r="L55" s="194"/>
      <c r="M55" s="92"/>
      <c r="N55" s="287" t="s">
        <v>197</v>
      </c>
      <c r="O55" s="287"/>
      <c r="P55" s="287"/>
      <c r="Q55" s="287"/>
      <c r="R55" s="287"/>
      <c r="S55" s="288"/>
      <c r="V55" s="102"/>
      <c r="W55" s="2"/>
      <c r="Z55" s="93"/>
    </row>
    <row r="56" spans="1:28" s="31" customFormat="1" ht="18" customHeight="1">
      <c r="A56" s="280"/>
      <c r="B56" s="281"/>
      <c r="C56" s="281"/>
      <c r="D56" s="281"/>
      <c r="E56" s="271">
        <f>A3</f>
        <v>0</v>
      </c>
      <c r="F56" s="284"/>
      <c r="G56" s="284"/>
      <c r="H56" s="284"/>
      <c r="I56" s="284"/>
      <c r="J56" s="47" t="s">
        <v>199</v>
      </c>
      <c r="K56" s="140"/>
      <c r="L56" s="99"/>
      <c r="M56" s="94"/>
      <c r="N56" s="287" t="s">
        <v>197</v>
      </c>
      <c r="O56" s="287"/>
      <c r="P56" s="287"/>
      <c r="Q56" s="287"/>
      <c r="R56" s="287"/>
      <c r="S56" s="288"/>
      <c r="V56" s="102"/>
      <c r="W56" s="2"/>
      <c r="Z56" s="93"/>
    </row>
    <row r="57" spans="1:28" s="31" customFormat="1" ht="18" customHeight="1">
      <c r="A57" s="282"/>
      <c r="B57" s="283"/>
      <c r="C57" s="283"/>
      <c r="D57" s="283"/>
      <c r="E57" s="271">
        <f>A3</f>
        <v>0</v>
      </c>
      <c r="F57" s="284"/>
      <c r="G57" s="284"/>
      <c r="H57" s="284"/>
      <c r="I57" s="284"/>
      <c r="J57" s="95" t="s">
        <v>201</v>
      </c>
      <c r="K57" s="99"/>
      <c r="L57" s="96"/>
      <c r="M57" s="97"/>
      <c r="N57" s="287" t="s">
        <v>197</v>
      </c>
      <c r="O57" s="287"/>
      <c r="P57" s="287"/>
      <c r="Q57" s="287"/>
      <c r="R57" s="287"/>
      <c r="S57" s="288"/>
      <c r="V57" s="102"/>
      <c r="W57" s="2"/>
      <c r="Z57" s="32"/>
    </row>
    <row r="58" spans="1:28" s="31" customFormat="1" ht="20.149999999999999" customHeight="1">
      <c r="A58" s="293" t="s">
        <v>204</v>
      </c>
      <c r="B58" s="294"/>
      <c r="C58" s="294"/>
      <c r="D58" s="295"/>
      <c r="E58" s="75" t="s">
        <v>205</v>
      </c>
      <c r="F58" s="76"/>
      <c r="G58" s="274"/>
      <c r="H58" s="274"/>
      <c r="I58" s="274"/>
      <c r="J58" s="274"/>
      <c r="K58" s="274"/>
      <c r="L58" s="274"/>
      <c r="M58" s="274"/>
      <c r="N58" s="274"/>
      <c r="O58" s="274"/>
      <c r="P58" s="234"/>
      <c r="Q58" s="234"/>
      <c r="R58" s="234"/>
      <c r="S58" s="235"/>
      <c r="V58" s="102"/>
      <c r="W58" s="2"/>
      <c r="Z58" s="32"/>
    </row>
    <row r="59" spans="1:28" s="31" customFormat="1" ht="19.5" customHeight="1">
      <c r="A59" s="296"/>
      <c r="B59" s="297"/>
      <c r="C59" s="297"/>
      <c r="D59" s="298"/>
      <c r="E59" s="195" t="s">
        <v>207</v>
      </c>
      <c r="F59" s="227"/>
      <c r="G59" s="299"/>
      <c r="H59" s="299"/>
      <c r="I59" s="299"/>
      <c r="J59" s="299"/>
      <c r="K59" s="299"/>
      <c r="L59" s="236" t="s">
        <v>208</v>
      </c>
      <c r="M59" s="291" t="s">
        <v>209</v>
      </c>
      <c r="N59" s="291"/>
      <c r="O59" s="291"/>
      <c r="P59" s="196" t="s">
        <v>210</v>
      </c>
      <c r="Q59" s="291" t="s">
        <v>211</v>
      </c>
      <c r="R59" s="291"/>
      <c r="S59" s="292"/>
      <c r="T59" s="59"/>
      <c r="V59" s="102"/>
      <c r="W59" s="2"/>
      <c r="Z59" s="32"/>
    </row>
    <row r="60" spans="1:28" s="31" customFormat="1" ht="15.5" customHeight="1">
      <c r="A60" s="138" t="s">
        <v>214</v>
      </c>
      <c r="B60" s="132"/>
      <c r="C60" s="132"/>
      <c r="D60" s="133"/>
      <c r="E60" s="145" t="s">
        <v>215</v>
      </c>
      <c r="F60" s="146"/>
      <c r="G60" s="229"/>
      <c r="H60" s="146" t="s">
        <v>216</v>
      </c>
      <c r="I60" s="146"/>
      <c r="J60" s="147"/>
      <c r="K60" s="147" t="s">
        <v>217</v>
      </c>
      <c r="L60" s="134"/>
      <c r="M60" s="134" t="s">
        <v>218</v>
      </c>
      <c r="N60" s="213"/>
      <c r="O60" s="135" t="s">
        <v>219</v>
      </c>
      <c r="P60" s="214"/>
      <c r="Q60" s="136" t="s">
        <v>220</v>
      </c>
      <c r="R60" s="137"/>
      <c r="S60" s="139"/>
      <c r="T60" s="35"/>
      <c r="V60" s="102"/>
      <c r="W60" s="2"/>
    </row>
    <row r="61" spans="1:28" s="31" customFormat="1" ht="24" customHeight="1">
      <c r="A61" s="285" t="s">
        <v>223</v>
      </c>
      <c r="B61" s="286"/>
      <c r="C61" s="286"/>
      <c r="D61" s="286"/>
      <c r="E61" s="289"/>
      <c r="F61" s="274"/>
      <c r="G61" s="274"/>
      <c r="H61" s="274"/>
      <c r="I61" s="274"/>
      <c r="J61" s="274"/>
      <c r="K61" s="274"/>
      <c r="L61" s="274"/>
      <c r="M61" s="274"/>
      <c r="N61" s="274"/>
      <c r="O61" s="274"/>
      <c r="P61" s="274"/>
      <c r="Q61" s="274"/>
      <c r="R61" s="274"/>
      <c r="S61" s="275"/>
      <c r="T61" s="35"/>
      <c r="V61" s="102"/>
      <c r="W61" s="2"/>
      <c r="Z61" s="32"/>
    </row>
    <row r="62" spans="1:28" s="31" customFormat="1" ht="8" customHeight="1">
      <c r="A62" s="34"/>
      <c r="B62" s="36"/>
      <c r="C62" s="36"/>
      <c r="D62" s="36"/>
      <c r="E62" s="37"/>
      <c r="F62" s="37"/>
      <c r="G62" s="37"/>
      <c r="H62" s="37"/>
      <c r="I62" s="37"/>
      <c r="J62" s="37"/>
      <c r="K62" s="37"/>
      <c r="L62" s="37"/>
      <c r="M62" s="37"/>
      <c r="N62" s="37"/>
      <c r="O62" s="37"/>
      <c r="P62" s="37"/>
      <c r="Q62" s="37"/>
      <c r="R62" s="37"/>
      <c r="S62" s="37"/>
      <c r="T62" s="59"/>
      <c r="V62" s="102"/>
      <c r="W62" s="2"/>
      <c r="Y62" s="38"/>
      <c r="Z62" s="38"/>
      <c r="AA62" s="39"/>
    </row>
    <row r="63" spans="1:28" s="31" customFormat="1" ht="13" customHeight="1">
      <c r="A63" s="90"/>
      <c r="B63" s="36"/>
      <c r="C63" s="36"/>
      <c r="D63" s="36"/>
      <c r="E63" s="37"/>
      <c r="F63" s="37"/>
      <c r="G63" s="37"/>
      <c r="H63" s="37"/>
      <c r="I63" s="37"/>
      <c r="J63" s="37"/>
      <c r="K63" s="37"/>
      <c r="L63" s="40"/>
      <c r="M63" s="40"/>
      <c r="N63" s="273" t="s">
        <v>227</v>
      </c>
      <c r="O63" s="273"/>
      <c r="P63" s="271" t="s">
        <v>228</v>
      </c>
      <c r="Q63" s="272"/>
      <c r="R63" s="271" t="s">
        <v>229</v>
      </c>
      <c r="S63" s="272"/>
      <c r="V63" s="102"/>
      <c r="W63" s="2"/>
      <c r="Y63" s="38"/>
      <c r="Z63" s="38"/>
      <c r="AA63" s="39"/>
    </row>
    <row r="64" spans="1:28" s="31" customFormat="1" ht="48.5" customHeight="1">
      <c r="A64" s="34"/>
      <c r="B64" s="36"/>
      <c r="C64" s="36"/>
      <c r="D64" s="36"/>
      <c r="E64" s="37"/>
      <c r="F64" s="37"/>
      <c r="G64" s="37"/>
      <c r="H64" s="37"/>
      <c r="I64" s="37"/>
      <c r="J64" s="37"/>
      <c r="K64" s="37"/>
      <c r="L64" s="40"/>
      <c r="M64" s="40"/>
      <c r="N64" s="271"/>
      <c r="O64" s="272"/>
      <c r="P64" s="271"/>
      <c r="Q64" s="272"/>
      <c r="R64" s="271"/>
      <c r="S64" s="272"/>
      <c r="V64" s="102"/>
      <c r="W64" s="2"/>
    </row>
    <row r="65" spans="1:26" s="31" customFormat="1" ht="20.149999999999999" customHeight="1">
      <c r="A65" s="41"/>
      <c r="B65" s="41"/>
      <c r="C65" s="42"/>
      <c r="D65" s="42"/>
      <c r="E65" s="43"/>
      <c r="F65" s="43"/>
      <c r="G65" s="43"/>
      <c r="H65" s="43"/>
      <c r="I65" s="43"/>
      <c r="J65" s="43"/>
      <c r="K65" s="43"/>
      <c r="L65" s="43"/>
      <c r="M65" s="43"/>
      <c r="N65" s="43"/>
      <c r="O65" s="43"/>
      <c r="P65" s="43"/>
      <c r="Q65" s="242"/>
      <c r="R65" s="43"/>
      <c r="S65" s="242" t="s">
        <v>328</v>
      </c>
      <c r="V65" s="102"/>
      <c r="W65" s="2"/>
    </row>
    <row r="66" spans="1:26" ht="20.149999999999999" customHeight="1">
      <c r="A66" s="13"/>
      <c r="B66" s="13"/>
      <c r="C66" s="13"/>
      <c r="D66" s="13"/>
      <c r="E66" s="13"/>
      <c r="F66" s="13"/>
      <c r="G66" s="13"/>
      <c r="H66" s="13"/>
      <c r="I66" s="13"/>
      <c r="J66" s="13"/>
      <c r="K66" s="13"/>
      <c r="L66" s="13"/>
      <c r="M66" s="13"/>
      <c r="N66" s="13"/>
      <c r="O66" s="13"/>
      <c r="P66" s="13"/>
      <c r="Q66" s="13"/>
      <c r="R66" s="13"/>
      <c r="S66" s="13"/>
      <c r="Z66" s="2"/>
    </row>
    <row r="67" spans="1:26">
      <c r="A67" s="13"/>
      <c r="B67" s="13"/>
      <c r="C67" s="13"/>
      <c r="D67" s="13"/>
      <c r="E67" s="13"/>
      <c r="F67" s="13"/>
      <c r="G67" s="13"/>
      <c r="H67" s="13"/>
      <c r="I67" s="13"/>
      <c r="J67" s="13"/>
      <c r="K67" s="13"/>
      <c r="L67" s="13"/>
      <c r="M67" s="13"/>
      <c r="N67" s="13"/>
      <c r="O67" s="13"/>
      <c r="P67" s="13"/>
      <c r="Q67" s="13"/>
      <c r="R67" s="13"/>
      <c r="S67" s="13"/>
    </row>
    <row r="68" spans="1:26">
      <c r="A68" s="13"/>
      <c r="B68" s="13"/>
      <c r="C68" s="13"/>
      <c r="D68" s="13"/>
      <c r="E68" s="13"/>
      <c r="F68" s="13"/>
      <c r="G68" s="13"/>
      <c r="H68" s="13"/>
      <c r="I68" s="13"/>
      <c r="J68" s="13"/>
      <c r="K68" s="13"/>
      <c r="L68" s="13"/>
      <c r="M68" s="13"/>
      <c r="N68" s="13"/>
      <c r="O68" s="13"/>
      <c r="P68" s="13"/>
      <c r="Q68" s="13"/>
      <c r="R68" s="13"/>
      <c r="S68" s="13"/>
    </row>
    <row r="69" spans="1:26">
      <c r="A69" s="13"/>
      <c r="B69" s="13"/>
      <c r="C69" s="13"/>
      <c r="D69" s="13"/>
      <c r="E69" s="13"/>
      <c r="F69" s="13"/>
      <c r="G69" s="13"/>
      <c r="H69" s="13"/>
      <c r="I69" s="13"/>
      <c r="J69" s="13"/>
      <c r="K69" s="13"/>
      <c r="L69" s="13"/>
      <c r="M69" s="13"/>
      <c r="N69" s="13"/>
      <c r="O69" s="13"/>
      <c r="P69" s="13"/>
      <c r="Q69" s="13"/>
      <c r="R69" s="13"/>
      <c r="S69" s="13"/>
    </row>
    <row r="70" spans="1:26">
      <c r="A70" s="13"/>
      <c r="B70" s="13"/>
      <c r="C70" s="13"/>
      <c r="D70" s="13"/>
      <c r="E70" s="13"/>
      <c r="F70" s="13"/>
      <c r="G70" s="13"/>
      <c r="H70" s="13"/>
      <c r="I70" s="13"/>
      <c r="J70" s="13"/>
      <c r="K70" s="13"/>
      <c r="L70" s="13"/>
      <c r="M70" s="13"/>
      <c r="N70" s="13"/>
      <c r="O70" s="13"/>
      <c r="P70" s="13"/>
      <c r="Q70" s="13"/>
      <c r="R70" s="13"/>
      <c r="S70" s="13"/>
    </row>
    <row r="71" spans="1:26">
      <c r="A71" s="13"/>
      <c r="B71" s="13"/>
      <c r="C71" s="13"/>
      <c r="D71" s="13"/>
      <c r="E71" s="13"/>
      <c r="F71" s="13"/>
      <c r="G71" s="13"/>
      <c r="H71" s="13"/>
      <c r="I71" s="13"/>
      <c r="J71" s="13"/>
      <c r="K71" s="13"/>
      <c r="L71" s="13"/>
      <c r="M71" s="13"/>
      <c r="N71" s="13"/>
      <c r="O71" s="13"/>
      <c r="P71" s="13"/>
      <c r="Q71" s="13"/>
      <c r="R71" s="13"/>
      <c r="S71" s="13"/>
    </row>
    <row r="72" spans="1:26">
      <c r="A72" s="13"/>
      <c r="B72" s="13"/>
      <c r="C72" s="13"/>
      <c r="D72" s="13"/>
      <c r="E72" s="13"/>
      <c r="F72" s="13"/>
      <c r="G72" s="13"/>
      <c r="H72" s="13"/>
      <c r="I72" s="13"/>
      <c r="J72" s="13"/>
      <c r="K72" s="13"/>
      <c r="L72" s="13"/>
      <c r="M72" s="13"/>
      <c r="N72" s="13"/>
      <c r="O72" s="13"/>
      <c r="P72" s="13"/>
      <c r="Q72" s="13"/>
      <c r="R72" s="13"/>
      <c r="S72" s="13"/>
    </row>
    <row r="73" spans="1:26">
      <c r="A73" s="13"/>
      <c r="B73" s="13"/>
      <c r="C73" s="13"/>
      <c r="D73" s="13"/>
      <c r="E73" s="13"/>
      <c r="F73" s="13"/>
      <c r="G73" s="13"/>
      <c r="H73" s="13"/>
      <c r="I73" s="13"/>
      <c r="J73" s="13"/>
      <c r="K73" s="13"/>
      <c r="L73" s="13"/>
      <c r="M73" s="13"/>
      <c r="N73" s="13"/>
      <c r="O73" s="13"/>
      <c r="P73" s="13"/>
      <c r="Q73" s="13"/>
      <c r="R73" s="13"/>
      <c r="S73" s="13"/>
    </row>
    <row r="74" spans="1:26">
      <c r="A74" s="13"/>
      <c r="B74" s="13"/>
      <c r="C74" s="13"/>
      <c r="D74" s="13"/>
      <c r="E74" s="13"/>
      <c r="F74" s="13"/>
      <c r="G74" s="13"/>
      <c r="H74" s="13"/>
      <c r="I74" s="13"/>
      <c r="J74" s="13"/>
      <c r="K74" s="13"/>
      <c r="L74" s="13"/>
      <c r="M74" s="13"/>
      <c r="N74" s="13"/>
      <c r="O74" s="13"/>
      <c r="P74" s="13"/>
      <c r="Q74" s="13"/>
      <c r="R74" s="13"/>
      <c r="S74" s="13"/>
    </row>
    <row r="75" spans="1:26">
      <c r="A75" s="13"/>
      <c r="B75" s="13"/>
      <c r="C75" s="13"/>
      <c r="D75" s="13"/>
      <c r="E75" s="13"/>
      <c r="F75" s="13"/>
      <c r="G75" s="13"/>
      <c r="H75" s="13"/>
      <c r="I75" s="13"/>
      <c r="J75" s="13"/>
      <c r="K75" s="13"/>
      <c r="L75" s="13"/>
      <c r="M75" s="13"/>
      <c r="N75" s="13"/>
      <c r="O75" s="13"/>
      <c r="P75" s="13"/>
      <c r="Q75" s="13"/>
      <c r="R75" s="13"/>
      <c r="S75" s="13"/>
    </row>
    <row r="76" spans="1:26">
      <c r="A76" s="13"/>
      <c r="B76" s="13"/>
      <c r="C76" s="13"/>
      <c r="D76" s="13"/>
      <c r="E76" s="13"/>
      <c r="F76" s="13"/>
      <c r="G76" s="13"/>
      <c r="H76" s="13"/>
      <c r="I76" s="13"/>
      <c r="J76" s="13"/>
      <c r="K76" s="13"/>
      <c r="L76" s="13"/>
      <c r="M76" s="13"/>
      <c r="N76" s="13"/>
      <c r="O76" s="13"/>
      <c r="P76" s="13"/>
      <c r="Q76" s="13"/>
      <c r="R76" s="13"/>
      <c r="S76" s="13"/>
    </row>
    <row r="77" spans="1:26">
      <c r="A77" s="13"/>
      <c r="B77" s="13"/>
      <c r="C77" s="13"/>
      <c r="D77" s="13"/>
      <c r="E77" s="13"/>
      <c r="F77" s="13"/>
      <c r="G77" s="13"/>
      <c r="H77" s="13"/>
      <c r="I77" s="13"/>
      <c r="J77" s="13"/>
      <c r="K77" s="13"/>
      <c r="L77" s="13"/>
      <c r="M77" s="13"/>
      <c r="N77" s="13"/>
      <c r="O77" s="13"/>
      <c r="P77" s="13"/>
      <c r="Q77" s="13"/>
      <c r="R77" s="13"/>
      <c r="S77" s="13"/>
    </row>
    <row r="78" spans="1:26">
      <c r="A78" s="13"/>
      <c r="B78" s="13"/>
      <c r="C78" s="13"/>
      <c r="D78" s="13"/>
      <c r="E78" s="13"/>
      <c r="F78" s="13"/>
      <c r="G78" s="13"/>
      <c r="H78" s="13"/>
      <c r="I78" s="13"/>
      <c r="J78" s="13"/>
      <c r="K78" s="13"/>
      <c r="L78" s="13"/>
      <c r="M78" s="13"/>
      <c r="N78" s="13"/>
      <c r="O78" s="13"/>
      <c r="P78" s="13"/>
      <c r="Q78" s="13"/>
      <c r="R78" s="13"/>
      <c r="S78" s="13"/>
    </row>
    <row r="79" spans="1:26">
      <c r="A79" s="13"/>
      <c r="B79" s="13"/>
      <c r="C79" s="13"/>
      <c r="D79" s="13"/>
      <c r="E79" s="13"/>
      <c r="F79" s="13"/>
      <c r="G79" s="13"/>
      <c r="H79" s="13"/>
      <c r="I79" s="13"/>
      <c r="J79" s="13"/>
      <c r="K79" s="13"/>
      <c r="L79" s="13"/>
      <c r="M79" s="13"/>
      <c r="N79" s="13"/>
      <c r="O79" s="13"/>
      <c r="P79" s="13"/>
      <c r="Q79" s="13"/>
      <c r="R79" s="13"/>
      <c r="S79" s="13"/>
    </row>
    <row r="80" spans="1:26">
      <c r="A80" s="13"/>
      <c r="B80" s="13"/>
      <c r="C80" s="13"/>
      <c r="D80" s="13"/>
      <c r="E80" s="13"/>
      <c r="F80" s="13"/>
      <c r="G80" s="13"/>
      <c r="H80" s="13"/>
      <c r="I80" s="13"/>
      <c r="J80" s="13"/>
      <c r="K80" s="13"/>
      <c r="L80" s="13"/>
      <c r="M80" s="13"/>
      <c r="N80" s="13"/>
      <c r="O80" s="13"/>
      <c r="P80" s="13"/>
      <c r="Q80" s="13"/>
      <c r="R80" s="13"/>
      <c r="S80" s="13"/>
    </row>
    <row r="81" spans="1:19">
      <c r="A81" s="13"/>
      <c r="B81" s="13"/>
      <c r="C81" s="13"/>
      <c r="D81" s="13"/>
      <c r="E81" s="13"/>
      <c r="F81" s="13"/>
      <c r="G81" s="13"/>
      <c r="H81" s="13"/>
      <c r="I81" s="13"/>
      <c r="J81" s="13"/>
      <c r="K81" s="13"/>
      <c r="L81" s="13"/>
      <c r="M81" s="13"/>
      <c r="N81" s="13"/>
      <c r="O81" s="13"/>
      <c r="P81" s="13"/>
      <c r="Q81" s="13"/>
      <c r="R81" s="13"/>
      <c r="S81" s="13"/>
    </row>
    <row r="82" spans="1:19">
      <c r="A82" s="13"/>
      <c r="B82" s="13"/>
      <c r="C82" s="13"/>
      <c r="D82" s="13"/>
      <c r="E82" s="13"/>
      <c r="F82" s="13"/>
      <c r="G82" s="13"/>
      <c r="H82" s="13"/>
      <c r="I82" s="13"/>
      <c r="J82" s="13"/>
      <c r="K82" s="13"/>
      <c r="L82" s="13"/>
      <c r="M82" s="13"/>
      <c r="N82" s="13"/>
      <c r="O82" s="13"/>
      <c r="P82" s="13"/>
      <c r="Q82" s="13"/>
      <c r="R82" s="13"/>
      <c r="S82" s="13"/>
    </row>
    <row r="83" spans="1:19">
      <c r="A83" s="13"/>
      <c r="B83" s="13"/>
      <c r="C83" s="13"/>
      <c r="D83" s="13"/>
      <c r="E83" s="13"/>
      <c r="F83" s="13"/>
      <c r="G83" s="13"/>
      <c r="H83" s="13"/>
      <c r="I83" s="13"/>
      <c r="J83" s="13"/>
      <c r="K83" s="13"/>
      <c r="L83" s="13"/>
      <c r="M83" s="13"/>
      <c r="N83" s="13"/>
      <c r="O83" s="13"/>
      <c r="P83" s="13"/>
      <c r="Q83" s="13"/>
      <c r="R83" s="13"/>
      <c r="S83" s="13"/>
    </row>
    <row r="84" spans="1:19">
      <c r="A84" s="13"/>
      <c r="B84" s="13"/>
      <c r="C84" s="13"/>
      <c r="D84" s="13"/>
      <c r="E84" s="13"/>
      <c r="F84" s="13"/>
      <c r="G84" s="13"/>
      <c r="H84" s="13"/>
      <c r="I84" s="13"/>
      <c r="J84" s="13"/>
      <c r="K84" s="13"/>
      <c r="L84" s="13"/>
      <c r="M84" s="13"/>
      <c r="N84" s="13"/>
      <c r="O84" s="13"/>
      <c r="P84" s="13"/>
      <c r="Q84" s="13"/>
      <c r="R84" s="13"/>
      <c r="S84" s="13"/>
    </row>
    <row r="85" spans="1:19">
      <c r="A85" s="13"/>
      <c r="B85" s="13"/>
      <c r="C85" s="13"/>
      <c r="D85" s="13"/>
      <c r="E85" s="13"/>
      <c r="F85" s="13"/>
      <c r="G85" s="13"/>
      <c r="H85" s="13"/>
      <c r="I85" s="13"/>
      <c r="J85" s="13"/>
      <c r="K85" s="13"/>
      <c r="L85" s="13"/>
      <c r="M85" s="13"/>
      <c r="N85" s="13"/>
      <c r="O85" s="13"/>
      <c r="P85" s="13"/>
      <c r="Q85" s="13"/>
      <c r="R85" s="13"/>
      <c r="S85" s="13"/>
    </row>
    <row r="86" spans="1:19">
      <c r="A86" s="13"/>
      <c r="B86" s="13"/>
      <c r="C86" s="13"/>
      <c r="D86" s="13"/>
      <c r="E86" s="13"/>
      <c r="F86" s="13"/>
      <c r="G86" s="13"/>
      <c r="H86" s="13"/>
      <c r="I86" s="13"/>
      <c r="J86" s="13"/>
      <c r="K86" s="13"/>
      <c r="L86" s="13"/>
      <c r="M86" s="13"/>
      <c r="N86" s="13"/>
      <c r="O86" s="13"/>
      <c r="P86" s="13"/>
      <c r="Q86" s="13"/>
      <c r="R86" s="13"/>
      <c r="S86" s="13"/>
    </row>
    <row r="87" spans="1:19">
      <c r="A87" s="13"/>
      <c r="B87" s="13"/>
      <c r="C87" s="13"/>
      <c r="D87" s="13"/>
      <c r="E87" s="13"/>
      <c r="F87" s="13"/>
      <c r="G87" s="13"/>
      <c r="H87" s="13"/>
      <c r="I87" s="13"/>
      <c r="J87" s="13"/>
      <c r="K87" s="13"/>
      <c r="L87" s="13"/>
      <c r="M87" s="13"/>
      <c r="N87" s="13"/>
      <c r="O87" s="13"/>
      <c r="P87" s="13"/>
      <c r="Q87" s="13"/>
      <c r="R87" s="13"/>
      <c r="S87" s="13"/>
    </row>
    <row r="88" spans="1:19">
      <c r="A88" s="13"/>
      <c r="B88" s="13"/>
      <c r="C88" s="13"/>
      <c r="D88" s="13"/>
      <c r="E88" s="13"/>
      <c r="F88" s="13"/>
      <c r="G88" s="13"/>
      <c r="H88" s="13"/>
      <c r="I88" s="13"/>
      <c r="J88" s="13"/>
      <c r="K88" s="13"/>
      <c r="L88" s="13"/>
      <c r="M88" s="13"/>
      <c r="N88" s="13"/>
      <c r="O88" s="13"/>
      <c r="P88" s="13"/>
      <c r="Q88" s="13"/>
      <c r="R88" s="13"/>
      <c r="S88" s="13"/>
    </row>
    <row r="89" spans="1:19">
      <c r="A89" s="13"/>
      <c r="B89" s="13"/>
      <c r="C89" s="13"/>
      <c r="D89" s="13"/>
      <c r="E89" s="13"/>
      <c r="F89" s="13"/>
      <c r="G89" s="13"/>
      <c r="H89" s="13"/>
      <c r="I89" s="13"/>
      <c r="J89" s="13"/>
      <c r="K89" s="13"/>
      <c r="L89" s="13"/>
      <c r="M89" s="13"/>
      <c r="N89" s="13"/>
      <c r="O89" s="13"/>
      <c r="P89" s="13"/>
      <c r="Q89" s="13"/>
      <c r="R89" s="13"/>
      <c r="S89" s="13"/>
    </row>
    <row r="90" spans="1:19">
      <c r="A90" s="13"/>
      <c r="B90" s="13"/>
      <c r="C90" s="13"/>
      <c r="D90" s="13"/>
      <c r="E90" s="13"/>
      <c r="F90" s="13"/>
      <c r="G90" s="13"/>
      <c r="H90" s="13"/>
      <c r="I90" s="13"/>
      <c r="J90" s="13"/>
      <c r="K90" s="13"/>
      <c r="L90" s="13"/>
      <c r="M90" s="13"/>
      <c r="N90" s="13"/>
      <c r="O90" s="13"/>
      <c r="P90" s="13"/>
      <c r="Q90" s="13"/>
      <c r="R90" s="13"/>
      <c r="S90" s="13"/>
    </row>
    <row r="91" spans="1:19">
      <c r="A91" s="13"/>
      <c r="B91" s="13"/>
      <c r="C91" s="13"/>
      <c r="D91" s="13"/>
      <c r="E91" s="13"/>
      <c r="F91" s="13"/>
      <c r="G91" s="13"/>
      <c r="H91" s="13"/>
      <c r="I91" s="13"/>
      <c r="J91" s="13"/>
      <c r="K91" s="13"/>
      <c r="L91" s="13"/>
      <c r="M91" s="13"/>
      <c r="N91" s="13"/>
      <c r="O91" s="13"/>
      <c r="P91" s="13"/>
      <c r="Q91" s="13"/>
      <c r="R91" s="13"/>
      <c r="S91" s="13"/>
    </row>
  </sheetData>
  <sheetProtection selectLockedCells="1"/>
  <mergeCells count="132">
    <mergeCell ref="A46:D46"/>
    <mergeCell ref="A44:D44"/>
    <mergeCell ref="A45:D45"/>
    <mergeCell ref="A36:D36"/>
    <mergeCell ref="I45:S45"/>
    <mergeCell ref="A33:D34"/>
    <mergeCell ref="K25:S25"/>
    <mergeCell ref="A16:D18"/>
    <mergeCell ref="A19:D19"/>
    <mergeCell ref="F18:S18"/>
    <mergeCell ref="P27:S27"/>
    <mergeCell ref="N24:O24"/>
    <mergeCell ref="F34:G34"/>
    <mergeCell ref="A21:D21"/>
    <mergeCell ref="E21:S21"/>
    <mergeCell ref="F22:J22"/>
    <mergeCell ref="A20:D20"/>
    <mergeCell ref="K28:M28"/>
    <mergeCell ref="A23:D23"/>
    <mergeCell ref="A29:D29"/>
    <mergeCell ref="E23:S23"/>
    <mergeCell ref="E32:G32"/>
    <mergeCell ref="E25:F25"/>
    <mergeCell ref="G25:H25"/>
    <mergeCell ref="I25:J25"/>
    <mergeCell ref="E42:G42"/>
    <mergeCell ref="H42:S42"/>
    <mergeCell ref="A43:D43"/>
    <mergeCell ref="E43:G43"/>
    <mergeCell ref="H43:I43"/>
    <mergeCell ref="M39:N39"/>
    <mergeCell ref="H40:S40"/>
    <mergeCell ref="E36:G36"/>
    <mergeCell ref="I36:K36"/>
    <mergeCell ref="Q36:S36"/>
    <mergeCell ref="F33:G33"/>
    <mergeCell ref="H33:S33"/>
    <mergeCell ref="E35:J35"/>
    <mergeCell ref="N35:S35"/>
    <mergeCell ref="I46:S46"/>
    <mergeCell ref="Q39:R39"/>
    <mergeCell ref="E39:G39"/>
    <mergeCell ref="E44:S44"/>
    <mergeCell ref="A38:D42"/>
    <mergeCell ref="I39:K39"/>
    <mergeCell ref="E38:S38"/>
    <mergeCell ref="H41:S41"/>
    <mergeCell ref="L27:O27"/>
    <mergeCell ref="A30:S30"/>
    <mergeCell ref="A31:D32"/>
    <mergeCell ref="E27:K27"/>
    <mergeCell ref="H31:S31"/>
    <mergeCell ref="H32:S32"/>
    <mergeCell ref="A24:D28"/>
    <mergeCell ref="A37:D37"/>
    <mergeCell ref="E40:G40"/>
    <mergeCell ref="E26:S26"/>
    <mergeCell ref="E41:G41"/>
    <mergeCell ref="E37:S37"/>
    <mergeCell ref="L36:P36"/>
    <mergeCell ref="E31:G31"/>
    <mergeCell ref="A35:D35"/>
    <mergeCell ref="H34:R34"/>
    <mergeCell ref="M17:O17"/>
    <mergeCell ref="A15:D15"/>
    <mergeCell ref="K4:O4"/>
    <mergeCell ref="K5:S5"/>
    <mergeCell ref="A3:J3"/>
    <mergeCell ref="Y1:AA1"/>
    <mergeCell ref="Q4:S4"/>
    <mergeCell ref="A1:S1"/>
    <mergeCell ref="A2:L2"/>
    <mergeCell ref="A12:D12"/>
    <mergeCell ref="A13:D13"/>
    <mergeCell ref="O8:S8"/>
    <mergeCell ref="O9:S9"/>
    <mergeCell ref="O10:S10"/>
    <mergeCell ref="A8:D9"/>
    <mergeCell ref="E8:I8"/>
    <mergeCell ref="J8:N8"/>
    <mergeCell ref="E9:I9"/>
    <mergeCell ref="J9:N9"/>
    <mergeCell ref="E10:I10"/>
    <mergeCell ref="J10:N10"/>
    <mergeCell ref="G59:K59"/>
    <mergeCell ref="A52:D54"/>
    <mergeCell ref="A14:D14"/>
    <mergeCell ref="E13:F13"/>
    <mergeCell ref="H17:L17"/>
    <mergeCell ref="E16:I16"/>
    <mergeCell ref="J16:S16"/>
    <mergeCell ref="H20:K20"/>
    <mergeCell ref="F11:H11"/>
    <mergeCell ref="E12:H12"/>
    <mergeCell ref="L22:N22"/>
    <mergeCell ref="G13:S13"/>
    <mergeCell ref="E17:G17"/>
    <mergeCell ref="K11:S11"/>
    <mergeCell ref="I12:S12"/>
    <mergeCell ref="A11:D11"/>
    <mergeCell ref="A22:D22"/>
    <mergeCell ref="P22:S22"/>
    <mergeCell ref="O20:R20"/>
    <mergeCell ref="M20:N20"/>
    <mergeCell ref="E14:F14"/>
    <mergeCell ref="G14:S14"/>
    <mergeCell ref="E15:S15"/>
    <mergeCell ref="P17:S17"/>
    <mergeCell ref="I48:S48"/>
    <mergeCell ref="A48:D48"/>
    <mergeCell ref="A49:S49"/>
    <mergeCell ref="R64:S64"/>
    <mergeCell ref="P64:Q64"/>
    <mergeCell ref="N64:O64"/>
    <mergeCell ref="N63:O63"/>
    <mergeCell ref="P63:Q63"/>
    <mergeCell ref="R63:S63"/>
    <mergeCell ref="N51:S51"/>
    <mergeCell ref="E51:G51"/>
    <mergeCell ref="A55:D57"/>
    <mergeCell ref="E56:I56"/>
    <mergeCell ref="E57:I57"/>
    <mergeCell ref="A61:D61"/>
    <mergeCell ref="N55:S55"/>
    <mergeCell ref="N56:S56"/>
    <mergeCell ref="N57:S57"/>
    <mergeCell ref="E61:S61"/>
    <mergeCell ref="A51:D51"/>
    <mergeCell ref="M59:O59"/>
    <mergeCell ref="Q59:S59"/>
    <mergeCell ref="A58:D59"/>
    <mergeCell ref="G58:O58"/>
  </mergeCells>
  <phoneticPr fontId="4"/>
  <dataValidations count="12">
    <dataValidation showDropDown="1" showInputMessage="1" showErrorMessage="1" sqref="H43 H24 H20 F24 M24 K24 E43:E44 G19 E19:E20 I19" xr:uid="{00000000-0002-0000-0000-000000000000}"/>
    <dataValidation type="list" allowBlank="1" showInputMessage="1" showErrorMessage="1" sqref="A3" xr:uid="{10C01819-EA41-41F6-8901-3CF4742A4468}">
      <formula1>$U$3:$U$8</formula1>
    </dataValidation>
    <dataValidation type="list" allowBlank="1" showInputMessage="1" showErrorMessage="1" sqref="I39:K39" xr:uid="{00000000-0002-0000-0000-000005000000}">
      <formula1>$Y$3:$Y$10</formula1>
    </dataValidation>
    <dataValidation type="list" allowBlank="1" showInputMessage="1" showErrorMessage="1" sqref="E51" xr:uid="{680068D9-8A3D-41A5-8CE2-E4A5D65AA1B5}">
      <formula1>"衣笠,BKC,BKC（アクロス）,OIC"</formula1>
    </dataValidation>
    <dataValidation type="list" allowBlank="1" showInputMessage="1" sqref="O20:R20" xr:uid="{00000000-0002-0000-0000-000004000000}">
      <formula1>$AB$3:$AB$16</formula1>
    </dataValidation>
    <dataValidation type="list" allowBlank="1" showInputMessage="1" showErrorMessage="1" sqref="E35" xr:uid="{BBA2921F-97A5-46F0-9ECA-E9EF0FCFCCB4}">
      <formula1>$X$3:$X$5</formula1>
    </dataValidation>
    <dataValidation type="list" allowBlank="1" showInputMessage="1" showErrorMessage="1" sqref="L36" xr:uid="{83550859-1228-48EA-8A87-A649C906724C}">
      <formula1>"/ 1.Commencement month of the revised condition, / 2.Termination month of the revised condition"</formula1>
    </dataValidation>
    <dataValidation type="list" allowBlank="1" showInputMessage="1" showErrorMessage="1" sqref="E12:H12" xr:uid="{B13856F8-7EEA-4E0D-902C-A44438A8247D}">
      <formula1>"Male,Female,ー"</formula1>
    </dataValidation>
    <dataValidation type="list" allowBlank="1" showInputMessage="1" sqref="G59" xr:uid="{C5062673-3936-4F3C-9014-BCBE5FED8CE5}">
      <formula1>"特別招聘研究教員,招聘研究教員,研究教員,客員研究教員,専門研究員,研究員,補助研究員,RA,非常勤職員(研究補助),,非常勤職員(教員秘書),学生アルバイト,授業担当講師"</formula1>
    </dataValidation>
    <dataValidation type="list" allowBlank="1" showInputMessage="1" sqref="P58:S58" xr:uid="{D8C69E73-AF9D-4E6B-AC38-5D7685D21E02}">
      <formula1>"　　　　　　年　　　　　　月　　　　　　日,2023年2月17日"</formula1>
    </dataValidation>
    <dataValidation type="list" allowBlank="1" showInputMessage="1" sqref="N35:S35" xr:uid="{4F3DD833-B5AA-4061-87D6-081C91D55B8B}">
      <formula1>$X$3:$X$6</formula1>
    </dataValidation>
    <dataValidation type="list" allowBlank="1" showInputMessage="1" sqref="H32:S32" xr:uid="{00000000-0002-0000-0000-000003000000}">
      <formula1>$W$3:$W$53</formula1>
    </dataValidation>
  </dataValidations>
  <printOptions horizontalCentered="1"/>
  <pageMargins left="0" right="0" top="0.47244094488188981" bottom="0.19685039370078741" header="0.35433070866141736" footer="0"/>
  <pageSetup paperSize="9" scale="54" orientation="portrait" horizontalDpi="300" verticalDpi="300" r:id="rId1"/>
  <headerFooter alignWithMargins="0">
    <oddHeader>&amp;L【020-05】</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58" r:id="rId4" name="Check Box 134">
              <controlPr defaultSize="0" autoFill="0" autoLine="0" autoPict="0">
                <anchor moveWithCells="1">
                  <from>
                    <xdr:col>10</xdr:col>
                    <xdr:colOff>228600</xdr:colOff>
                    <xdr:row>23</xdr:row>
                    <xdr:rowOff>76200</xdr:rowOff>
                  </from>
                  <to>
                    <xdr:col>10</xdr:col>
                    <xdr:colOff>482600</xdr:colOff>
                    <xdr:row>23</xdr:row>
                    <xdr:rowOff>273050</xdr:rowOff>
                  </to>
                </anchor>
              </controlPr>
            </control>
          </mc:Choice>
        </mc:AlternateContent>
        <mc:AlternateContent xmlns:mc="http://schemas.openxmlformats.org/markup-compatibility/2006">
          <mc:Choice Requires="x14">
            <control shapeId="1159" r:id="rId5" name="Check Box 135">
              <controlPr defaultSize="0" autoFill="0" autoLine="0" autoPict="0">
                <anchor moveWithCells="1">
                  <from>
                    <xdr:col>12</xdr:col>
                    <xdr:colOff>254000</xdr:colOff>
                    <xdr:row>23</xdr:row>
                    <xdr:rowOff>63500</xdr:rowOff>
                  </from>
                  <to>
                    <xdr:col>12</xdr:col>
                    <xdr:colOff>508000</xdr:colOff>
                    <xdr:row>23</xdr:row>
                    <xdr:rowOff>266700</xdr:rowOff>
                  </to>
                </anchor>
              </controlPr>
            </control>
          </mc:Choice>
        </mc:AlternateContent>
        <mc:AlternateContent xmlns:mc="http://schemas.openxmlformats.org/markup-compatibility/2006">
          <mc:Choice Requires="x14">
            <control shapeId="1160" r:id="rId6" name="Check Box 136">
              <controlPr defaultSize="0" autoFill="0" autoLine="0" autoPict="0">
                <anchor moveWithCells="1">
                  <from>
                    <xdr:col>4</xdr:col>
                    <xdr:colOff>222250</xdr:colOff>
                    <xdr:row>32</xdr:row>
                    <xdr:rowOff>666750</xdr:rowOff>
                  </from>
                  <to>
                    <xdr:col>4</xdr:col>
                    <xdr:colOff>508000</xdr:colOff>
                    <xdr:row>32</xdr:row>
                    <xdr:rowOff>876300</xdr:rowOff>
                  </to>
                </anchor>
              </controlPr>
            </control>
          </mc:Choice>
        </mc:AlternateContent>
        <mc:AlternateContent xmlns:mc="http://schemas.openxmlformats.org/markup-compatibility/2006">
          <mc:Choice Requires="x14">
            <control shapeId="1161" r:id="rId7" name="Check Box 137">
              <controlPr defaultSize="0" autoFill="0" autoLine="0" autoPict="0">
                <anchor moveWithCells="1">
                  <from>
                    <xdr:col>4</xdr:col>
                    <xdr:colOff>184150</xdr:colOff>
                    <xdr:row>33</xdr:row>
                    <xdr:rowOff>0</xdr:rowOff>
                  </from>
                  <to>
                    <xdr:col>4</xdr:col>
                    <xdr:colOff>457200</xdr:colOff>
                    <xdr:row>33</xdr:row>
                    <xdr:rowOff>228600</xdr:rowOff>
                  </to>
                </anchor>
              </controlPr>
            </control>
          </mc:Choice>
        </mc:AlternateContent>
        <mc:AlternateContent xmlns:mc="http://schemas.openxmlformats.org/markup-compatibility/2006">
          <mc:Choice Requires="x14">
            <control shapeId="1162" r:id="rId8" name="Check Box 138">
              <controlPr defaultSize="0" autoFill="0" autoLine="0" autoPict="0">
                <anchor moveWithCells="1">
                  <from>
                    <xdr:col>4</xdr:col>
                    <xdr:colOff>19050</xdr:colOff>
                    <xdr:row>18</xdr:row>
                    <xdr:rowOff>247650</xdr:rowOff>
                  </from>
                  <to>
                    <xdr:col>4</xdr:col>
                    <xdr:colOff>279400</xdr:colOff>
                    <xdr:row>19</xdr:row>
                    <xdr:rowOff>228600</xdr:rowOff>
                  </to>
                </anchor>
              </controlPr>
            </control>
          </mc:Choice>
        </mc:AlternateContent>
        <mc:AlternateContent xmlns:mc="http://schemas.openxmlformats.org/markup-compatibility/2006">
          <mc:Choice Requires="x14">
            <control shapeId="1163" r:id="rId9" name="Check Box 139">
              <controlPr defaultSize="0" autoFill="0" autoLine="0" autoPict="0">
                <anchor moveWithCells="1">
                  <from>
                    <xdr:col>11</xdr:col>
                    <xdr:colOff>260350</xdr:colOff>
                    <xdr:row>19</xdr:row>
                    <xdr:rowOff>0</xdr:rowOff>
                  </from>
                  <to>
                    <xdr:col>11</xdr:col>
                    <xdr:colOff>514350</xdr:colOff>
                    <xdr:row>19</xdr:row>
                    <xdr:rowOff>241300</xdr:rowOff>
                  </to>
                </anchor>
              </controlPr>
            </control>
          </mc:Choice>
        </mc:AlternateContent>
        <mc:AlternateContent xmlns:mc="http://schemas.openxmlformats.org/markup-compatibility/2006">
          <mc:Choice Requires="x14">
            <control shapeId="1164" r:id="rId10" name="Check Box 140">
              <controlPr defaultSize="0" autoFill="0" autoLine="0" autoPict="0">
                <anchor moveWithCells="1">
                  <from>
                    <xdr:col>15</xdr:col>
                    <xdr:colOff>254000</xdr:colOff>
                    <xdr:row>23</xdr:row>
                    <xdr:rowOff>57150</xdr:rowOff>
                  </from>
                  <to>
                    <xdr:col>15</xdr:col>
                    <xdr:colOff>514350</xdr:colOff>
                    <xdr:row>23</xdr:row>
                    <xdr:rowOff>273050</xdr:rowOff>
                  </to>
                </anchor>
              </controlPr>
            </control>
          </mc:Choice>
        </mc:AlternateContent>
        <mc:AlternateContent xmlns:mc="http://schemas.openxmlformats.org/markup-compatibility/2006">
          <mc:Choice Requires="x14">
            <control shapeId="1189" r:id="rId11" name="Check Box 165">
              <controlPr defaultSize="0" autoFill="0" autoLine="0" autoPict="0">
                <anchor moveWithCells="1">
                  <from>
                    <xdr:col>4</xdr:col>
                    <xdr:colOff>222250</xdr:colOff>
                    <xdr:row>44</xdr:row>
                    <xdr:rowOff>19050</xdr:rowOff>
                  </from>
                  <to>
                    <xdr:col>4</xdr:col>
                    <xdr:colOff>488950</xdr:colOff>
                    <xdr:row>44</xdr:row>
                    <xdr:rowOff>228600</xdr:rowOff>
                  </to>
                </anchor>
              </controlPr>
            </control>
          </mc:Choice>
        </mc:AlternateContent>
        <mc:AlternateContent xmlns:mc="http://schemas.openxmlformats.org/markup-compatibility/2006">
          <mc:Choice Requires="x14">
            <control shapeId="1190" r:id="rId12" name="Check Box 166">
              <controlPr defaultSize="0" autoFill="0" autoLine="0" autoPict="0">
                <anchor moveWithCells="1">
                  <from>
                    <xdr:col>6</xdr:col>
                    <xdr:colOff>209550</xdr:colOff>
                    <xdr:row>44</xdr:row>
                    <xdr:rowOff>19050</xdr:rowOff>
                  </from>
                  <to>
                    <xdr:col>6</xdr:col>
                    <xdr:colOff>488950</xdr:colOff>
                    <xdr:row>44</xdr:row>
                    <xdr:rowOff>228600</xdr:rowOff>
                  </to>
                </anchor>
              </controlPr>
            </control>
          </mc:Choice>
        </mc:AlternateContent>
        <mc:AlternateContent xmlns:mc="http://schemas.openxmlformats.org/markup-compatibility/2006">
          <mc:Choice Requires="x14">
            <control shapeId="1199" r:id="rId13" name="Check Box 175">
              <controlPr defaultSize="0" autoFill="0" autoLine="0" autoPict="0">
                <anchor moveWithCells="1">
                  <from>
                    <xdr:col>4</xdr:col>
                    <xdr:colOff>222250</xdr:colOff>
                    <xdr:row>45</xdr:row>
                    <xdr:rowOff>19050</xdr:rowOff>
                  </from>
                  <to>
                    <xdr:col>4</xdr:col>
                    <xdr:colOff>488950</xdr:colOff>
                    <xdr:row>45</xdr:row>
                    <xdr:rowOff>228600</xdr:rowOff>
                  </to>
                </anchor>
              </controlPr>
            </control>
          </mc:Choice>
        </mc:AlternateContent>
        <mc:AlternateContent xmlns:mc="http://schemas.openxmlformats.org/markup-compatibility/2006">
          <mc:Choice Requires="x14">
            <control shapeId="1200" r:id="rId14" name="Check Box 176">
              <controlPr defaultSize="0" autoFill="0" autoLine="0" autoPict="0">
                <anchor moveWithCells="1">
                  <from>
                    <xdr:col>6</xdr:col>
                    <xdr:colOff>209550</xdr:colOff>
                    <xdr:row>45</xdr:row>
                    <xdr:rowOff>19050</xdr:rowOff>
                  </from>
                  <to>
                    <xdr:col>6</xdr:col>
                    <xdr:colOff>488950</xdr:colOff>
                    <xdr:row>45</xdr:row>
                    <xdr:rowOff>228600</xdr:rowOff>
                  </to>
                </anchor>
              </controlPr>
            </control>
          </mc:Choice>
        </mc:AlternateContent>
        <mc:AlternateContent xmlns:mc="http://schemas.openxmlformats.org/markup-compatibility/2006">
          <mc:Choice Requires="x14">
            <control shapeId="1201" r:id="rId15" name="Check Box 177">
              <controlPr defaultSize="0" autoFill="0" autoLine="0" autoPict="0">
                <anchor moveWithCells="1">
                  <from>
                    <xdr:col>4</xdr:col>
                    <xdr:colOff>222250</xdr:colOff>
                    <xdr:row>44</xdr:row>
                    <xdr:rowOff>19050</xdr:rowOff>
                  </from>
                  <to>
                    <xdr:col>4</xdr:col>
                    <xdr:colOff>488950</xdr:colOff>
                    <xdr:row>44</xdr:row>
                    <xdr:rowOff>228600</xdr:rowOff>
                  </to>
                </anchor>
              </controlPr>
            </control>
          </mc:Choice>
        </mc:AlternateContent>
        <mc:AlternateContent xmlns:mc="http://schemas.openxmlformats.org/markup-compatibility/2006">
          <mc:Choice Requires="x14">
            <control shapeId="1202" r:id="rId16" name="Check Box 178">
              <controlPr defaultSize="0" autoFill="0" autoLine="0" autoPict="0">
                <anchor moveWithCells="1">
                  <from>
                    <xdr:col>6</xdr:col>
                    <xdr:colOff>209550</xdr:colOff>
                    <xdr:row>44</xdr:row>
                    <xdr:rowOff>19050</xdr:rowOff>
                  </from>
                  <to>
                    <xdr:col>6</xdr:col>
                    <xdr:colOff>488950</xdr:colOff>
                    <xdr:row>44</xdr:row>
                    <xdr:rowOff>228600</xdr:rowOff>
                  </to>
                </anchor>
              </controlPr>
            </control>
          </mc:Choice>
        </mc:AlternateContent>
        <mc:AlternateContent xmlns:mc="http://schemas.openxmlformats.org/markup-compatibility/2006">
          <mc:Choice Requires="x14">
            <control shapeId="1287" r:id="rId17" name="Check Box 263">
              <controlPr defaultSize="0" autoFill="0" autoLine="0" autoPict="0">
                <anchor moveWithCells="1">
                  <from>
                    <xdr:col>4</xdr:col>
                    <xdr:colOff>222250</xdr:colOff>
                    <xdr:row>45</xdr:row>
                    <xdr:rowOff>19050</xdr:rowOff>
                  </from>
                  <to>
                    <xdr:col>4</xdr:col>
                    <xdr:colOff>488950</xdr:colOff>
                    <xdr:row>45</xdr:row>
                    <xdr:rowOff>228600</xdr:rowOff>
                  </to>
                </anchor>
              </controlPr>
            </control>
          </mc:Choice>
        </mc:AlternateContent>
        <mc:AlternateContent xmlns:mc="http://schemas.openxmlformats.org/markup-compatibility/2006">
          <mc:Choice Requires="x14">
            <control shapeId="1288" r:id="rId18" name="Check Box 264">
              <controlPr defaultSize="0" autoFill="0" autoLine="0" autoPict="0">
                <anchor moveWithCells="1">
                  <from>
                    <xdr:col>6</xdr:col>
                    <xdr:colOff>209550</xdr:colOff>
                    <xdr:row>45</xdr:row>
                    <xdr:rowOff>19050</xdr:rowOff>
                  </from>
                  <to>
                    <xdr:col>6</xdr:col>
                    <xdr:colOff>488950</xdr:colOff>
                    <xdr:row>45</xdr:row>
                    <xdr:rowOff>228600</xdr:rowOff>
                  </to>
                </anchor>
              </controlPr>
            </control>
          </mc:Choice>
        </mc:AlternateContent>
        <mc:AlternateContent xmlns:mc="http://schemas.openxmlformats.org/markup-compatibility/2006">
          <mc:Choice Requires="x14">
            <control shapeId="1289" r:id="rId19" name="Check Box 265">
              <controlPr defaultSize="0" autoFill="0" autoLine="0" autoPict="0">
                <anchor moveWithCells="1">
                  <from>
                    <xdr:col>4</xdr:col>
                    <xdr:colOff>222250</xdr:colOff>
                    <xdr:row>45</xdr:row>
                    <xdr:rowOff>19050</xdr:rowOff>
                  </from>
                  <to>
                    <xdr:col>4</xdr:col>
                    <xdr:colOff>488950</xdr:colOff>
                    <xdr:row>45</xdr:row>
                    <xdr:rowOff>228600</xdr:rowOff>
                  </to>
                </anchor>
              </controlPr>
            </control>
          </mc:Choice>
        </mc:AlternateContent>
        <mc:AlternateContent xmlns:mc="http://schemas.openxmlformats.org/markup-compatibility/2006">
          <mc:Choice Requires="x14">
            <control shapeId="1290" r:id="rId20" name="Check Box 266">
              <controlPr defaultSize="0" autoFill="0" autoLine="0" autoPict="0">
                <anchor moveWithCells="1">
                  <from>
                    <xdr:col>6</xdr:col>
                    <xdr:colOff>209550</xdr:colOff>
                    <xdr:row>45</xdr:row>
                    <xdr:rowOff>19050</xdr:rowOff>
                  </from>
                  <to>
                    <xdr:col>6</xdr:col>
                    <xdr:colOff>488950</xdr:colOff>
                    <xdr:row>45</xdr:row>
                    <xdr:rowOff>228600</xdr:rowOff>
                  </to>
                </anchor>
              </controlPr>
            </control>
          </mc:Choice>
        </mc:AlternateContent>
        <mc:AlternateContent xmlns:mc="http://schemas.openxmlformats.org/markup-compatibility/2006">
          <mc:Choice Requires="x14">
            <control shapeId="1490" r:id="rId21" name="Check Box 466">
              <controlPr defaultSize="0" autoFill="0" autoLine="0" autoPict="0">
                <anchor moveWithCells="1">
                  <from>
                    <xdr:col>4</xdr:col>
                    <xdr:colOff>222250</xdr:colOff>
                    <xdr:row>28</xdr:row>
                    <xdr:rowOff>95250</xdr:rowOff>
                  </from>
                  <to>
                    <xdr:col>4</xdr:col>
                    <xdr:colOff>469900</xdr:colOff>
                    <xdr:row>28</xdr:row>
                    <xdr:rowOff>336550</xdr:rowOff>
                  </to>
                </anchor>
              </controlPr>
            </control>
          </mc:Choice>
        </mc:AlternateContent>
        <mc:AlternateContent xmlns:mc="http://schemas.openxmlformats.org/markup-compatibility/2006">
          <mc:Choice Requires="x14">
            <control shapeId="1491" r:id="rId22" name="Check Box 467">
              <controlPr defaultSize="0" autoFill="0" autoLine="0" autoPict="0">
                <anchor moveWithCells="1">
                  <from>
                    <xdr:col>6</xdr:col>
                    <xdr:colOff>222250</xdr:colOff>
                    <xdr:row>28</xdr:row>
                    <xdr:rowOff>88900</xdr:rowOff>
                  </from>
                  <to>
                    <xdr:col>6</xdr:col>
                    <xdr:colOff>488950</xdr:colOff>
                    <xdr:row>28</xdr:row>
                    <xdr:rowOff>323850</xdr:rowOff>
                  </to>
                </anchor>
              </controlPr>
            </control>
          </mc:Choice>
        </mc:AlternateContent>
        <mc:AlternateContent xmlns:mc="http://schemas.openxmlformats.org/markup-compatibility/2006">
          <mc:Choice Requires="x14">
            <control shapeId="1493" r:id="rId23" name="Check Box 469">
              <controlPr defaultSize="0" autoFill="0" autoLine="0" autoPict="0">
                <anchor moveWithCells="1">
                  <from>
                    <xdr:col>13</xdr:col>
                    <xdr:colOff>241300</xdr:colOff>
                    <xdr:row>59</xdr:row>
                    <xdr:rowOff>19050</xdr:rowOff>
                  </from>
                  <to>
                    <xdr:col>13</xdr:col>
                    <xdr:colOff>495300</xdr:colOff>
                    <xdr:row>60</xdr:row>
                    <xdr:rowOff>44450</xdr:rowOff>
                  </to>
                </anchor>
              </controlPr>
            </control>
          </mc:Choice>
        </mc:AlternateContent>
        <mc:AlternateContent xmlns:mc="http://schemas.openxmlformats.org/markup-compatibility/2006">
          <mc:Choice Requires="x14">
            <control shapeId="1495" r:id="rId24" name="Check Box 471">
              <controlPr defaultSize="0" autoFill="0" autoLine="0" autoPict="0">
                <anchor moveWithCells="1">
                  <from>
                    <xdr:col>15</xdr:col>
                    <xdr:colOff>228600</xdr:colOff>
                    <xdr:row>59</xdr:row>
                    <xdr:rowOff>19050</xdr:rowOff>
                  </from>
                  <to>
                    <xdr:col>15</xdr:col>
                    <xdr:colOff>488950</xdr:colOff>
                    <xdr:row>60</xdr:row>
                    <xdr:rowOff>63500</xdr:rowOff>
                  </to>
                </anchor>
              </controlPr>
            </control>
          </mc:Choice>
        </mc:AlternateContent>
        <mc:AlternateContent xmlns:mc="http://schemas.openxmlformats.org/markup-compatibility/2006">
          <mc:Choice Requires="x14">
            <control shapeId="1155" r:id="rId25" name="Check Box 131">
              <controlPr defaultSize="0" autoFill="0" autoLine="0" autoPict="0">
                <anchor moveWithCells="1">
                  <from>
                    <xdr:col>4</xdr:col>
                    <xdr:colOff>266700</xdr:colOff>
                    <xdr:row>18</xdr:row>
                    <xdr:rowOff>31750</xdr:rowOff>
                  </from>
                  <to>
                    <xdr:col>4</xdr:col>
                    <xdr:colOff>527050</xdr:colOff>
                    <xdr:row>18</xdr:row>
                    <xdr:rowOff>241300</xdr:rowOff>
                  </to>
                </anchor>
              </controlPr>
            </control>
          </mc:Choice>
        </mc:AlternateContent>
        <mc:AlternateContent xmlns:mc="http://schemas.openxmlformats.org/markup-compatibility/2006">
          <mc:Choice Requires="x14">
            <control shapeId="1156" r:id="rId26" name="Check Box 132">
              <controlPr defaultSize="0" autoFill="0" autoLine="0" autoPict="0">
                <anchor moveWithCells="1">
                  <from>
                    <xdr:col>6</xdr:col>
                    <xdr:colOff>266700</xdr:colOff>
                    <xdr:row>18</xdr:row>
                    <xdr:rowOff>12700</xdr:rowOff>
                  </from>
                  <to>
                    <xdr:col>6</xdr:col>
                    <xdr:colOff>527050</xdr:colOff>
                    <xdr:row>18</xdr:row>
                    <xdr:rowOff>228600</xdr:rowOff>
                  </to>
                </anchor>
              </controlPr>
            </control>
          </mc:Choice>
        </mc:AlternateContent>
        <mc:AlternateContent xmlns:mc="http://schemas.openxmlformats.org/markup-compatibility/2006">
          <mc:Choice Requires="x14">
            <control shapeId="1537" r:id="rId27" name="Check Box 513">
              <controlPr defaultSize="0" autoFill="0" autoLine="0" autoPict="0">
                <anchor moveWithCells="1">
                  <from>
                    <xdr:col>4</xdr:col>
                    <xdr:colOff>12700</xdr:colOff>
                    <xdr:row>51</xdr:row>
                    <xdr:rowOff>19050</xdr:rowOff>
                  </from>
                  <to>
                    <xdr:col>4</xdr:col>
                    <xdr:colOff>317500</xdr:colOff>
                    <xdr:row>51</xdr:row>
                    <xdr:rowOff>228600</xdr:rowOff>
                  </to>
                </anchor>
              </controlPr>
            </control>
          </mc:Choice>
        </mc:AlternateContent>
        <mc:AlternateContent xmlns:mc="http://schemas.openxmlformats.org/markup-compatibility/2006">
          <mc:Choice Requires="x14">
            <control shapeId="1538" r:id="rId28" name="Check Box 514">
              <controlPr defaultSize="0" autoFill="0" autoLine="0" autoPict="0">
                <anchor moveWithCells="1">
                  <from>
                    <xdr:col>8</xdr:col>
                    <xdr:colOff>431800</xdr:colOff>
                    <xdr:row>51</xdr:row>
                    <xdr:rowOff>19050</xdr:rowOff>
                  </from>
                  <to>
                    <xdr:col>9</xdr:col>
                    <xdr:colOff>0</xdr:colOff>
                    <xdr:row>51</xdr:row>
                    <xdr:rowOff>241300</xdr:rowOff>
                  </to>
                </anchor>
              </controlPr>
            </control>
          </mc:Choice>
        </mc:AlternateContent>
        <mc:AlternateContent xmlns:mc="http://schemas.openxmlformats.org/markup-compatibility/2006">
          <mc:Choice Requires="x14">
            <control shapeId="1539" r:id="rId29" name="Check Box 515">
              <controlPr defaultSize="0" autoFill="0" autoLine="0" autoPict="0">
                <anchor moveWithCells="1">
                  <from>
                    <xdr:col>6</xdr:col>
                    <xdr:colOff>285750</xdr:colOff>
                    <xdr:row>51</xdr:row>
                    <xdr:rowOff>12700</xdr:rowOff>
                  </from>
                  <to>
                    <xdr:col>6</xdr:col>
                    <xdr:colOff>609600</xdr:colOff>
                    <xdr:row>52</xdr:row>
                    <xdr:rowOff>0</xdr:rowOff>
                  </to>
                </anchor>
              </controlPr>
            </control>
          </mc:Choice>
        </mc:AlternateContent>
        <mc:AlternateContent xmlns:mc="http://schemas.openxmlformats.org/markup-compatibility/2006">
          <mc:Choice Requires="x14">
            <control shapeId="1540" r:id="rId30" name="Check Box 516">
              <controlPr defaultSize="0" autoFill="0" autoLine="0" autoPict="0">
                <anchor moveWithCells="1">
                  <from>
                    <xdr:col>6</xdr:col>
                    <xdr:colOff>19050</xdr:colOff>
                    <xdr:row>53</xdr:row>
                    <xdr:rowOff>31750</xdr:rowOff>
                  </from>
                  <to>
                    <xdr:col>6</xdr:col>
                    <xdr:colOff>336550</xdr:colOff>
                    <xdr:row>53</xdr:row>
                    <xdr:rowOff>241300</xdr:rowOff>
                  </to>
                </anchor>
              </controlPr>
            </control>
          </mc:Choice>
        </mc:AlternateContent>
        <mc:AlternateContent xmlns:mc="http://schemas.openxmlformats.org/markup-compatibility/2006">
          <mc:Choice Requires="x14">
            <control shapeId="1541" r:id="rId31" name="Check Box 517">
              <controlPr defaultSize="0" autoFill="0" autoLine="0" autoPict="0">
                <anchor moveWithCells="1">
                  <from>
                    <xdr:col>8</xdr:col>
                    <xdr:colOff>438150</xdr:colOff>
                    <xdr:row>53</xdr:row>
                    <xdr:rowOff>31750</xdr:rowOff>
                  </from>
                  <to>
                    <xdr:col>9</xdr:col>
                    <xdr:colOff>38100</xdr:colOff>
                    <xdr:row>53</xdr:row>
                    <xdr:rowOff>241300</xdr:rowOff>
                  </to>
                </anchor>
              </controlPr>
            </control>
          </mc:Choice>
        </mc:AlternateContent>
        <mc:AlternateContent xmlns:mc="http://schemas.openxmlformats.org/markup-compatibility/2006">
          <mc:Choice Requires="x14">
            <control shapeId="1542" r:id="rId32" name="Check Box 518">
              <controlPr defaultSize="0" autoFill="0" autoLine="0" autoPict="0">
                <anchor moveWithCells="1">
                  <from>
                    <xdr:col>4</xdr:col>
                    <xdr:colOff>12700</xdr:colOff>
                    <xdr:row>52</xdr:row>
                    <xdr:rowOff>19050</xdr:rowOff>
                  </from>
                  <to>
                    <xdr:col>4</xdr:col>
                    <xdr:colOff>317500</xdr:colOff>
                    <xdr:row>52</xdr:row>
                    <xdr:rowOff>228600</xdr:rowOff>
                  </to>
                </anchor>
              </controlPr>
            </control>
          </mc:Choice>
        </mc:AlternateContent>
        <mc:AlternateContent xmlns:mc="http://schemas.openxmlformats.org/markup-compatibility/2006">
          <mc:Choice Requires="x14">
            <control shapeId="1543" r:id="rId33" name="Check Box 519">
              <controlPr defaultSize="0" autoFill="0" autoLine="0" autoPict="0">
                <anchor moveWithCells="1">
                  <from>
                    <xdr:col>13</xdr:col>
                    <xdr:colOff>412750</xdr:colOff>
                    <xdr:row>51</xdr:row>
                    <xdr:rowOff>38100</xdr:rowOff>
                  </from>
                  <to>
                    <xdr:col>14</xdr:col>
                    <xdr:colOff>38100</xdr:colOff>
                    <xdr:row>51</xdr:row>
                    <xdr:rowOff>228600</xdr:rowOff>
                  </to>
                </anchor>
              </controlPr>
            </control>
          </mc:Choice>
        </mc:AlternateContent>
        <mc:AlternateContent xmlns:mc="http://schemas.openxmlformats.org/markup-compatibility/2006">
          <mc:Choice Requires="x14">
            <control shapeId="1544" r:id="rId34" name="Check Box 520">
              <controlPr defaultSize="0" autoFill="0" autoLine="0" autoPict="0">
                <anchor moveWithCells="1">
                  <from>
                    <xdr:col>7</xdr:col>
                    <xdr:colOff>285750</xdr:colOff>
                    <xdr:row>52</xdr:row>
                    <xdr:rowOff>12700</xdr:rowOff>
                  </from>
                  <to>
                    <xdr:col>7</xdr:col>
                    <xdr:colOff>609600</xdr:colOff>
                    <xdr:row>53</xdr:row>
                    <xdr:rowOff>0</xdr:rowOff>
                  </to>
                </anchor>
              </controlPr>
            </control>
          </mc:Choice>
        </mc:AlternateContent>
        <mc:AlternateContent xmlns:mc="http://schemas.openxmlformats.org/markup-compatibility/2006">
          <mc:Choice Requires="x14">
            <control shapeId="1551" r:id="rId35" name="Check Box 527">
              <controlPr defaultSize="0" autoFill="0" autoLine="0" autoPict="0">
                <anchor moveWithCells="1">
                  <from>
                    <xdr:col>6</xdr:col>
                    <xdr:colOff>234950</xdr:colOff>
                    <xdr:row>47</xdr:row>
                    <xdr:rowOff>69850</xdr:rowOff>
                  </from>
                  <to>
                    <xdr:col>6</xdr:col>
                    <xdr:colOff>501650</xdr:colOff>
                    <xdr:row>47</xdr:row>
                    <xdr:rowOff>285750</xdr:rowOff>
                  </to>
                </anchor>
              </controlPr>
            </control>
          </mc:Choice>
        </mc:AlternateContent>
        <mc:AlternateContent xmlns:mc="http://schemas.openxmlformats.org/markup-compatibility/2006">
          <mc:Choice Requires="x14">
            <control shapeId="1552" r:id="rId36" name="Check Box 528">
              <controlPr defaultSize="0" autoFill="0" autoLine="0" autoPict="0">
                <anchor moveWithCells="1">
                  <from>
                    <xdr:col>4</xdr:col>
                    <xdr:colOff>266700</xdr:colOff>
                    <xdr:row>47</xdr:row>
                    <xdr:rowOff>107950</xdr:rowOff>
                  </from>
                  <to>
                    <xdr:col>4</xdr:col>
                    <xdr:colOff>533400</xdr:colOff>
                    <xdr:row>47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100"/>
  <sheetViews>
    <sheetView view="pageBreakPreview" zoomScaleNormal="100" zoomScaleSheetLayoutView="100" workbookViewId="0">
      <selection activeCell="H30" sqref="H30:J30"/>
    </sheetView>
  </sheetViews>
  <sheetFormatPr defaultColWidth="9" defaultRowHeight="14" outlineLevelRow="1"/>
  <cols>
    <col min="1" max="4" width="6.6328125" style="2" customWidth="1"/>
    <col min="5" max="19" width="8.36328125" style="2" customWidth="1"/>
    <col min="20" max="20" width="2.6328125" style="2" customWidth="1"/>
    <col min="21" max="16384" width="9" style="2"/>
  </cols>
  <sheetData>
    <row r="1" spans="1:21" ht="14.5" thickBot="1"/>
    <row r="2" spans="1:21" ht="25.5" thickBot="1">
      <c r="A2" s="343" t="s">
        <v>237</v>
      </c>
      <c r="B2" s="344"/>
      <c r="C2" s="344"/>
      <c r="D2" s="344"/>
      <c r="E2" s="344"/>
      <c r="F2" s="344"/>
      <c r="G2" s="344"/>
      <c r="H2" s="344"/>
      <c r="I2" s="344"/>
      <c r="J2" s="344"/>
      <c r="K2" s="344"/>
      <c r="L2" s="344"/>
      <c r="M2" s="344"/>
      <c r="N2" s="344"/>
      <c r="O2" s="344"/>
      <c r="P2" s="344"/>
      <c r="Q2" s="344"/>
      <c r="R2" s="344"/>
      <c r="S2" s="345"/>
    </row>
    <row r="3" spans="1:21" ht="19.899999999999999" customHeight="1">
      <c r="A3" s="346"/>
      <c r="B3" s="347"/>
      <c r="C3" s="347"/>
      <c r="D3" s="347"/>
      <c r="E3" s="347"/>
      <c r="F3" s="347"/>
      <c r="G3" s="347"/>
      <c r="H3" s="347"/>
      <c r="I3" s="347"/>
      <c r="J3" s="347"/>
      <c r="K3" s="347"/>
      <c r="L3" s="347"/>
      <c r="M3" s="157"/>
      <c r="N3" s="197">
        <f>'Senior Researcher'!N2</f>
        <v>0</v>
      </c>
      <c r="O3" s="157" t="s">
        <v>2</v>
      </c>
      <c r="P3" s="197">
        <f>'Senior Researcher'!P2</f>
        <v>0</v>
      </c>
      <c r="Q3" s="157" t="s">
        <v>3</v>
      </c>
      <c r="R3" s="197">
        <f>'Senior Researcher'!R2</f>
        <v>0</v>
      </c>
      <c r="S3" s="61" t="s">
        <v>4</v>
      </c>
    </row>
    <row r="4" spans="1:21" ht="19.899999999999999" customHeight="1">
      <c r="A4" s="501">
        <f>'Senior Researcher'!A3:J3</f>
        <v>0</v>
      </c>
      <c r="B4" s="502"/>
      <c r="C4" s="502"/>
      <c r="D4" s="502"/>
      <c r="E4" s="502"/>
      <c r="F4" s="502"/>
      <c r="G4" s="502"/>
      <c r="H4" s="502"/>
      <c r="I4" s="502"/>
      <c r="J4" s="502"/>
      <c r="K4" s="150" t="s">
        <v>13</v>
      </c>
      <c r="L4" s="161"/>
      <c r="M4" s="161"/>
      <c r="N4" s="161"/>
      <c r="O4" s="161"/>
      <c r="P4" s="161"/>
      <c r="Q4" s="161"/>
      <c r="R4" s="161"/>
      <c r="S4" s="162"/>
      <c r="T4" s="3"/>
      <c r="U4" s="3"/>
    </row>
    <row r="5" spans="1:21" ht="19.899999999999999" customHeight="1">
      <c r="A5" s="149"/>
      <c r="B5" s="150"/>
      <c r="C5" s="150"/>
      <c r="D5" s="150"/>
      <c r="E5" s="150"/>
      <c r="F5" s="150"/>
      <c r="G5" s="150" t="s">
        <v>19</v>
      </c>
      <c r="H5" s="150"/>
      <c r="I5" s="150" t="s">
        <v>20</v>
      </c>
      <c r="J5" s="198"/>
      <c r="K5" s="519">
        <f>'Senior Researcher'!K4:O4</f>
        <v>0</v>
      </c>
      <c r="L5" s="519"/>
      <c r="M5" s="519"/>
      <c r="N5" s="519"/>
      <c r="O5" s="519"/>
      <c r="P5" s="199" t="s">
        <v>21</v>
      </c>
      <c r="Q5" s="519">
        <f>'Senior Researcher'!Q4:S4</f>
        <v>0</v>
      </c>
      <c r="R5" s="519"/>
      <c r="S5" s="520"/>
      <c r="T5" s="3"/>
      <c r="U5" s="7"/>
    </row>
    <row r="6" spans="1:21" ht="19.899999999999999" customHeight="1" thickBot="1">
      <c r="A6" s="151"/>
      <c r="B6" s="148"/>
      <c r="C6" s="148"/>
      <c r="D6" s="148"/>
      <c r="E6" s="148"/>
      <c r="F6" s="148"/>
      <c r="G6" s="148" t="s">
        <v>28</v>
      </c>
      <c r="H6" s="148"/>
      <c r="I6" s="148"/>
      <c r="J6" s="163"/>
      <c r="K6" s="521">
        <f>'Senior Researcher'!K5:S5</f>
        <v>0</v>
      </c>
      <c r="L6" s="521"/>
      <c r="M6" s="521"/>
      <c r="N6" s="521"/>
      <c r="O6" s="521"/>
      <c r="P6" s="521"/>
      <c r="Q6" s="521"/>
      <c r="R6" s="521"/>
      <c r="S6" s="522"/>
      <c r="T6" s="3"/>
      <c r="U6" s="7"/>
    </row>
    <row r="7" spans="1:21" ht="35.15" customHeight="1">
      <c r="A7" s="203" t="s">
        <v>238</v>
      </c>
      <c r="B7" s="202"/>
      <c r="C7" s="202"/>
      <c r="D7" s="202"/>
      <c r="E7" s="202"/>
      <c r="F7" s="202"/>
      <c r="G7" s="202"/>
      <c r="H7" s="202"/>
      <c r="I7" s="202"/>
      <c r="J7" s="202"/>
      <c r="K7" s="202"/>
      <c r="L7" s="202"/>
      <c r="M7" s="202"/>
      <c r="N7" s="202"/>
      <c r="O7" s="202"/>
      <c r="P7" s="202"/>
      <c r="Q7" s="202"/>
      <c r="R7" s="202"/>
      <c r="S7" s="204"/>
      <c r="T7" s="3"/>
      <c r="U7" s="7"/>
    </row>
    <row r="8" spans="1:21" ht="35.15" customHeight="1">
      <c r="A8" s="505" t="s">
        <v>239</v>
      </c>
      <c r="B8" s="505"/>
      <c r="C8" s="505"/>
      <c r="D8" s="505"/>
      <c r="E8" s="505"/>
      <c r="F8" s="505"/>
      <c r="G8" s="505"/>
      <c r="H8" s="505"/>
      <c r="I8" s="505"/>
      <c r="J8" s="505"/>
      <c r="K8" s="505"/>
      <c r="L8" s="505"/>
      <c r="M8" s="505"/>
      <c r="N8" s="505"/>
      <c r="O8" s="505"/>
      <c r="P8" s="505"/>
      <c r="Q8" s="505"/>
      <c r="R8" s="505"/>
      <c r="S8" s="505"/>
      <c r="T8" s="3"/>
      <c r="U8" s="7"/>
    </row>
    <row r="9" spans="1:21" ht="25" customHeight="1" thickBot="1">
      <c r="A9" s="538" t="s">
        <v>240</v>
      </c>
      <c r="B9" s="538"/>
      <c r="C9" s="538"/>
      <c r="D9" s="538"/>
      <c r="E9" s="538"/>
      <c r="F9" s="538"/>
      <c r="G9" s="538"/>
      <c r="H9" s="538"/>
      <c r="I9" s="538"/>
      <c r="J9" s="538"/>
      <c r="K9" s="538"/>
      <c r="L9" s="538"/>
      <c r="M9" s="538"/>
      <c r="N9" s="538"/>
      <c r="O9" s="538"/>
      <c r="P9" s="538"/>
      <c r="Q9" s="538"/>
      <c r="R9" s="538"/>
      <c r="S9" s="538"/>
    </row>
    <row r="10" spans="1:21" ht="20.149999999999999" customHeight="1">
      <c r="A10" s="352" t="s">
        <v>46</v>
      </c>
      <c r="B10" s="353"/>
      <c r="C10" s="353"/>
      <c r="D10" s="354"/>
      <c r="E10" s="567" t="s">
        <v>47</v>
      </c>
      <c r="F10" s="531"/>
      <c r="G10" s="531"/>
      <c r="H10" s="531"/>
      <c r="I10" s="568"/>
      <c r="J10" s="530" t="s">
        <v>48</v>
      </c>
      <c r="K10" s="531"/>
      <c r="L10" s="531"/>
      <c r="M10" s="531"/>
      <c r="N10" s="568"/>
      <c r="O10" s="530" t="s">
        <v>49</v>
      </c>
      <c r="P10" s="531"/>
      <c r="Q10" s="531"/>
      <c r="R10" s="531"/>
      <c r="S10" s="532"/>
    </row>
    <row r="11" spans="1:21" ht="20.149999999999999" customHeight="1">
      <c r="A11" s="355"/>
      <c r="B11" s="356"/>
      <c r="C11" s="356"/>
      <c r="D11" s="357"/>
      <c r="E11" s="535">
        <f>'Senior Researcher'!E9:I9</f>
        <v>0</v>
      </c>
      <c r="F11" s="536"/>
      <c r="G11" s="536"/>
      <c r="H11" s="536"/>
      <c r="I11" s="537"/>
      <c r="J11" s="527">
        <f>'Senior Researcher'!J9:N9</f>
        <v>0</v>
      </c>
      <c r="K11" s="528"/>
      <c r="L11" s="528"/>
      <c r="M11" s="528"/>
      <c r="N11" s="529"/>
      <c r="O11" s="569">
        <f>'Senior Researcher'!O9:S9</f>
        <v>0</v>
      </c>
      <c r="P11" s="533"/>
      <c r="Q11" s="533"/>
      <c r="R11" s="533"/>
      <c r="S11" s="534"/>
    </row>
    <row r="12" spans="1:21" ht="20.149999999999999" customHeight="1" thickBot="1">
      <c r="A12" s="156" t="s">
        <v>59</v>
      </c>
      <c r="B12" s="153"/>
      <c r="C12" s="153"/>
      <c r="D12" s="154"/>
      <c r="E12" s="506">
        <f>'Senior Researcher'!E10:I10</f>
        <v>0</v>
      </c>
      <c r="F12" s="507"/>
      <c r="G12" s="507"/>
      <c r="H12" s="507"/>
      <c r="I12" s="508"/>
      <c r="J12" s="509">
        <f>'Senior Researcher'!J10:N10</f>
        <v>0</v>
      </c>
      <c r="K12" s="510"/>
      <c r="L12" s="510"/>
      <c r="M12" s="510"/>
      <c r="N12" s="511"/>
      <c r="O12" s="570">
        <f>'Senior Researcher'!O10:S10</f>
        <v>0</v>
      </c>
      <c r="P12" s="571"/>
      <c r="Q12" s="571"/>
      <c r="R12" s="571"/>
      <c r="S12" s="572"/>
    </row>
    <row r="13" spans="1:21" ht="25" customHeight="1">
      <c r="A13" s="552" t="s">
        <v>241</v>
      </c>
      <c r="B13" s="553"/>
      <c r="C13" s="553"/>
      <c r="D13" s="554"/>
      <c r="E13" s="555">
        <f>'Senior Researcher'!E15:S15</f>
        <v>0</v>
      </c>
      <c r="F13" s="556"/>
      <c r="G13" s="556"/>
      <c r="H13" s="556"/>
      <c r="I13" s="556"/>
      <c r="J13" s="556"/>
      <c r="K13" s="556"/>
      <c r="L13" s="556"/>
      <c r="M13" s="556"/>
      <c r="N13" s="556"/>
      <c r="O13" s="556"/>
      <c r="P13" s="556"/>
      <c r="Q13" s="556"/>
      <c r="R13" s="556"/>
      <c r="S13" s="557"/>
    </row>
    <row r="14" spans="1:21" ht="25" customHeight="1">
      <c r="A14" s="373" t="s">
        <v>5</v>
      </c>
      <c r="B14" s="419"/>
      <c r="C14" s="419"/>
      <c r="D14" s="420"/>
      <c r="E14" s="558" t="s">
        <v>136</v>
      </c>
      <c r="F14" s="559"/>
      <c r="G14" s="559"/>
      <c r="H14" s="559">
        <f>'Senior Researcher'!H31</f>
        <v>0</v>
      </c>
      <c r="I14" s="559"/>
      <c r="J14" s="559"/>
      <c r="K14" s="559"/>
      <c r="L14" s="559"/>
      <c r="M14" s="559"/>
      <c r="N14" s="559"/>
      <c r="O14" s="559"/>
      <c r="P14" s="559"/>
      <c r="Q14" s="559"/>
      <c r="R14" s="559"/>
      <c r="S14" s="560"/>
    </row>
    <row r="15" spans="1:21" ht="25" customHeight="1">
      <c r="A15" s="387"/>
      <c r="B15" s="388"/>
      <c r="C15" s="388"/>
      <c r="D15" s="389"/>
      <c r="E15" s="561" t="s">
        <v>7</v>
      </c>
      <c r="F15" s="550"/>
      <c r="G15" s="550"/>
      <c r="H15" s="550">
        <f>'Senior Researcher'!H32</f>
        <v>0</v>
      </c>
      <c r="I15" s="550"/>
      <c r="J15" s="550"/>
      <c r="K15" s="550"/>
      <c r="L15" s="550"/>
      <c r="M15" s="550"/>
      <c r="N15" s="550"/>
      <c r="O15" s="550"/>
      <c r="P15" s="550"/>
      <c r="Q15" s="550"/>
      <c r="R15" s="550"/>
      <c r="S15" s="551"/>
    </row>
    <row r="16" spans="1:21" ht="25" customHeight="1">
      <c r="A16" s="373" t="s">
        <v>95</v>
      </c>
      <c r="B16" s="419"/>
      <c r="C16" s="419"/>
      <c r="D16" s="420"/>
      <c r="E16" s="228"/>
      <c r="F16" s="69" t="s">
        <v>96</v>
      </c>
      <c r="G16" s="231"/>
      <c r="H16" s="69" t="s">
        <v>97</v>
      </c>
      <c r="I16" s="232" t="s">
        <v>98</v>
      </c>
      <c r="J16" s="230">
        <f>'Senior Researcher'!J19</f>
        <v>0</v>
      </c>
      <c r="K16" s="233" t="s">
        <v>99</v>
      </c>
      <c r="L16" s="69"/>
      <c r="M16" s="533" t="s">
        <v>100</v>
      </c>
      <c r="N16" s="533"/>
      <c r="O16" s="533"/>
      <c r="P16" s="533"/>
      <c r="Q16" s="533"/>
      <c r="R16" s="533"/>
      <c r="S16" s="534"/>
    </row>
    <row r="17" spans="1:19" ht="22.5" customHeight="1">
      <c r="A17" s="373" t="s">
        <v>138</v>
      </c>
      <c r="B17" s="542"/>
      <c r="C17" s="542"/>
      <c r="D17" s="543"/>
      <c r="E17" s="62"/>
      <c r="F17" s="562" t="s">
        <v>139</v>
      </c>
      <c r="G17" s="562"/>
      <c r="H17" s="563" t="s">
        <v>242</v>
      </c>
      <c r="I17" s="563"/>
      <c r="J17" s="563"/>
      <c r="K17" s="563"/>
      <c r="L17" s="563"/>
      <c r="M17" s="563"/>
      <c r="N17" s="563"/>
      <c r="O17" s="563"/>
      <c r="P17" s="563"/>
      <c r="Q17" s="563"/>
      <c r="R17" s="563"/>
      <c r="S17" s="564"/>
    </row>
    <row r="18" spans="1:19" ht="71.25" customHeight="1">
      <c r="A18" s="544"/>
      <c r="B18" s="545"/>
      <c r="C18" s="545"/>
      <c r="D18" s="546"/>
      <c r="E18" s="63"/>
      <c r="F18" s="64"/>
      <c r="G18" s="64"/>
      <c r="H18" s="565"/>
      <c r="I18" s="565"/>
      <c r="J18" s="565"/>
      <c r="K18" s="565"/>
      <c r="L18" s="565"/>
      <c r="M18" s="565"/>
      <c r="N18" s="565"/>
      <c r="O18" s="565"/>
      <c r="P18" s="565"/>
      <c r="Q18" s="565"/>
      <c r="R18" s="565"/>
      <c r="S18" s="566"/>
    </row>
    <row r="19" spans="1:19" ht="25" customHeight="1">
      <c r="A19" s="547"/>
      <c r="B19" s="548"/>
      <c r="C19" s="548"/>
      <c r="D19" s="549"/>
      <c r="E19" s="60"/>
      <c r="F19" s="526" t="s">
        <v>141</v>
      </c>
      <c r="G19" s="526"/>
      <c r="H19" s="526" t="s">
        <v>142</v>
      </c>
      <c r="I19" s="526"/>
      <c r="J19" s="526"/>
      <c r="K19" s="526"/>
      <c r="L19" s="526"/>
      <c r="M19" s="526"/>
      <c r="N19" s="526"/>
      <c r="O19" s="526"/>
      <c r="P19" s="526"/>
      <c r="Q19" s="526"/>
      <c r="R19" s="526"/>
      <c r="S19" s="65"/>
    </row>
    <row r="20" spans="1:19" ht="25" customHeight="1" thickBot="1">
      <c r="A20" s="539" t="s">
        <v>243</v>
      </c>
      <c r="B20" s="540"/>
      <c r="C20" s="540"/>
      <c r="D20" s="541"/>
      <c r="E20" s="523" t="str">
        <f>IF('Senior Researcher'!E36=0,"",'Senior Researcher'!E36)</f>
        <v/>
      </c>
      <c r="F20" s="524"/>
      <c r="G20" s="524"/>
      <c r="H20" s="67" t="s">
        <v>244</v>
      </c>
      <c r="I20" s="524" t="str">
        <f>IF('Senior Researcher'!I36=0,"",'Senior Researcher'!I36)</f>
        <v/>
      </c>
      <c r="J20" s="524"/>
      <c r="K20" s="524"/>
      <c r="L20" s="504" t="str">
        <f>'Senior Researcher'!L36:P36</f>
        <v>/ 1.Commencement month of the revised condition</v>
      </c>
      <c r="M20" s="504"/>
      <c r="N20" s="504"/>
      <c r="O20" s="504"/>
      <c r="P20" s="504"/>
      <c r="Q20" s="524" t="str">
        <f>IF('Senior Researcher'!Q36=0,"",'Senior Researcher'!Q36)</f>
        <v/>
      </c>
      <c r="R20" s="524"/>
      <c r="S20" s="525"/>
    </row>
    <row r="21" spans="1:19" ht="21.75" customHeight="1">
      <c r="A21" s="82"/>
      <c r="B21" s="83"/>
      <c r="C21" s="83"/>
      <c r="D21" s="83"/>
      <c r="E21" s="84"/>
      <c r="F21" s="84"/>
      <c r="G21" s="84"/>
      <c r="H21" s="84"/>
      <c r="I21" s="84"/>
      <c r="J21" s="84"/>
      <c r="K21" s="84"/>
      <c r="L21" s="84"/>
      <c r="M21" s="84"/>
      <c r="N21" s="84"/>
      <c r="O21" s="84"/>
      <c r="P21" s="84"/>
      <c r="Q21" s="84"/>
      <c r="R21" s="84"/>
      <c r="S21" s="84"/>
    </row>
    <row r="22" spans="1:19" ht="24.75" customHeight="1" thickBot="1">
      <c r="A22" s="455" t="s">
        <v>245</v>
      </c>
      <c r="B22" s="455"/>
      <c r="C22" s="455"/>
      <c r="D22" s="455"/>
      <c r="E22" s="455"/>
      <c r="F22" s="455"/>
      <c r="G22" s="455"/>
      <c r="H22" s="455"/>
      <c r="I22" s="455"/>
      <c r="J22" s="455"/>
      <c r="K22" s="455"/>
      <c r="L22" s="455"/>
      <c r="M22" s="455"/>
      <c r="N22" s="455"/>
      <c r="O22" s="455"/>
      <c r="P22" s="455"/>
      <c r="Q22" s="455"/>
      <c r="R22" s="455"/>
      <c r="S22" s="455"/>
    </row>
    <row r="23" spans="1:19" ht="24.75" customHeight="1">
      <c r="A23" s="352" t="s">
        <v>246</v>
      </c>
      <c r="B23" s="353"/>
      <c r="C23" s="353"/>
      <c r="D23" s="354"/>
      <c r="E23" s="125" t="s">
        <v>247</v>
      </c>
      <c r="F23" s="68"/>
      <c r="G23" s="68"/>
      <c r="H23" s="126" t="s">
        <v>248</v>
      </c>
      <c r="I23" s="124"/>
      <c r="J23" s="68"/>
      <c r="K23" s="126" t="s">
        <v>249</v>
      </c>
      <c r="L23" s="68"/>
      <c r="M23" s="68"/>
      <c r="N23" s="117"/>
      <c r="O23" s="106" t="s">
        <v>250</v>
      </c>
      <c r="P23" s="459"/>
      <c r="Q23" s="459"/>
      <c r="R23" s="459"/>
      <c r="S23" s="107" t="s">
        <v>251</v>
      </c>
    </row>
    <row r="24" spans="1:19" ht="24.75" customHeight="1">
      <c r="A24" s="387"/>
      <c r="B24" s="388"/>
      <c r="C24" s="388"/>
      <c r="D24" s="389"/>
      <c r="E24" s="463" t="s">
        <v>252</v>
      </c>
      <c r="F24" s="464"/>
      <c r="G24" s="460"/>
      <c r="H24" s="460"/>
      <c r="I24" s="460"/>
      <c r="J24" s="460"/>
      <c r="K24" s="460"/>
      <c r="L24" s="460"/>
      <c r="M24" s="460"/>
      <c r="N24" s="460"/>
      <c r="O24" s="461" t="s">
        <v>253</v>
      </c>
      <c r="P24" s="461"/>
      <c r="Q24" s="461"/>
      <c r="R24" s="461"/>
      <c r="S24" s="462"/>
    </row>
    <row r="25" spans="1:19" ht="24.75" customHeight="1">
      <c r="A25" s="387"/>
      <c r="B25" s="388"/>
      <c r="C25" s="388"/>
      <c r="D25" s="389"/>
      <c r="E25" s="463" t="s">
        <v>107</v>
      </c>
      <c r="F25" s="464"/>
      <c r="G25" s="460"/>
      <c r="H25" s="460"/>
      <c r="I25" s="460"/>
      <c r="J25" s="460"/>
      <c r="K25" s="460"/>
      <c r="L25" s="460"/>
      <c r="M25" s="460"/>
      <c r="N25" s="460"/>
      <c r="O25" s="461" t="s">
        <v>254</v>
      </c>
      <c r="P25" s="461"/>
      <c r="Q25" s="461"/>
      <c r="R25" s="461"/>
      <c r="S25" s="462"/>
    </row>
    <row r="26" spans="1:19" ht="24.75" customHeight="1">
      <c r="A26" s="387"/>
      <c r="B26" s="388"/>
      <c r="C26" s="388"/>
      <c r="D26" s="389"/>
      <c r="E26" s="463" t="s">
        <v>255</v>
      </c>
      <c r="F26" s="464"/>
      <c r="G26" s="465"/>
      <c r="H26" s="465"/>
      <c r="I26" s="465"/>
      <c r="J26" s="465"/>
      <c r="K26" s="465"/>
      <c r="L26" s="465"/>
      <c r="M26" s="465"/>
      <c r="N26" s="465"/>
      <c r="O26" s="465"/>
      <c r="P26" s="465"/>
      <c r="Q26" s="465"/>
      <c r="R26" s="465"/>
      <c r="S26" s="466"/>
    </row>
    <row r="27" spans="1:19" ht="24.75" customHeight="1">
      <c r="A27" s="387"/>
      <c r="B27" s="388"/>
      <c r="C27" s="388"/>
      <c r="D27" s="389"/>
      <c r="E27" s="463" t="s">
        <v>256</v>
      </c>
      <c r="F27" s="464"/>
      <c r="G27" s="464"/>
      <c r="H27" s="464"/>
      <c r="I27" s="467"/>
      <c r="J27" s="467"/>
      <c r="K27" s="467"/>
      <c r="L27" s="467"/>
      <c r="M27" s="467"/>
      <c r="N27" s="69" t="s">
        <v>28</v>
      </c>
      <c r="O27" s="460"/>
      <c r="P27" s="460"/>
      <c r="Q27" s="460"/>
      <c r="R27" s="460"/>
      <c r="S27" s="468"/>
    </row>
    <row r="28" spans="1:19" ht="24.75" customHeight="1">
      <c r="A28" s="387"/>
      <c r="B28" s="388"/>
      <c r="C28" s="388"/>
      <c r="D28" s="389"/>
      <c r="E28" s="481" t="s">
        <v>257</v>
      </c>
      <c r="F28" s="482"/>
      <c r="G28" s="19"/>
      <c r="H28" s="240" t="s">
        <v>2</v>
      </c>
      <c r="I28" s="70"/>
      <c r="J28" s="240" t="s">
        <v>3</v>
      </c>
      <c r="K28" s="70"/>
      <c r="L28" s="240" t="s">
        <v>4</v>
      </c>
      <c r="M28" s="71" t="s">
        <v>244</v>
      </c>
      <c r="N28" s="20"/>
      <c r="O28" s="21" t="s">
        <v>2</v>
      </c>
      <c r="P28" s="22"/>
      <c r="Q28" s="240" t="s">
        <v>3</v>
      </c>
      <c r="R28" s="22"/>
      <c r="S28" s="23" t="s">
        <v>4</v>
      </c>
    </row>
    <row r="29" spans="1:19" ht="24.75" customHeight="1">
      <c r="A29" s="387"/>
      <c r="B29" s="388"/>
      <c r="C29" s="388"/>
      <c r="D29" s="389"/>
      <c r="E29" s="24"/>
      <c r="F29" s="25" t="s">
        <v>258</v>
      </c>
      <c r="G29" s="20"/>
      <c r="H29" s="241" t="s">
        <v>2</v>
      </c>
      <c r="I29" s="20"/>
      <c r="J29" s="27" t="s">
        <v>259</v>
      </c>
      <c r="K29" s="21" t="s">
        <v>251</v>
      </c>
      <c r="L29" s="58"/>
      <c r="M29" s="21"/>
      <c r="N29" s="26"/>
      <c r="O29" s="26"/>
      <c r="P29" s="26"/>
      <c r="Q29" s="28"/>
      <c r="R29" s="26"/>
      <c r="S29" s="23"/>
    </row>
    <row r="30" spans="1:19" ht="31.5" customHeight="1">
      <c r="A30" s="387"/>
      <c r="B30" s="388"/>
      <c r="C30" s="388"/>
      <c r="D30" s="389"/>
      <c r="E30" s="469" t="s">
        <v>260</v>
      </c>
      <c r="F30" s="470"/>
      <c r="G30" s="470"/>
      <c r="H30" s="471"/>
      <c r="I30" s="471"/>
      <c r="J30" s="471"/>
      <c r="K30" s="127" t="s">
        <v>261</v>
      </c>
      <c r="L30" s="472" t="s">
        <v>336</v>
      </c>
      <c r="M30" s="472"/>
      <c r="N30" s="128"/>
      <c r="O30" s="246" t="s">
        <v>262</v>
      </c>
      <c r="P30" s="471"/>
      <c r="Q30" s="471"/>
      <c r="R30" s="471"/>
      <c r="S30" s="129" t="s">
        <v>263</v>
      </c>
    </row>
    <row r="31" spans="1:19" ht="24.75" customHeight="1">
      <c r="A31" s="387"/>
      <c r="B31" s="388"/>
      <c r="C31" s="388"/>
      <c r="D31" s="389"/>
      <c r="E31" s="469" t="s">
        <v>322</v>
      </c>
      <c r="F31" s="480"/>
      <c r="G31" s="480"/>
      <c r="H31" s="480"/>
      <c r="I31" s="247"/>
      <c r="J31" s="247"/>
      <c r="K31" s="248" t="s">
        <v>323</v>
      </c>
      <c r="L31" s="249"/>
      <c r="M31" s="249"/>
      <c r="N31" s="27"/>
      <c r="O31" s="250"/>
      <c r="P31" s="251"/>
      <c r="Q31" s="251"/>
      <c r="R31" s="251"/>
      <c r="S31" s="252"/>
    </row>
    <row r="32" spans="1:19" ht="24.75" customHeight="1">
      <c r="A32" s="387"/>
      <c r="B32" s="388"/>
      <c r="C32" s="388"/>
      <c r="D32" s="389"/>
      <c r="E32" s="108" t="s">
        <v>264</v>
      </c>
      <c r="F32" s="109"/>
      <c r="G32" s="110"/>
      <c r="H32" s="111" t="s">
        <v>265</v>
      </c>
      <c r="I32" s="112"/>
      <c r="J32" s="113"/>
      <c r="K32" s="112" t="s">
        <v>266</v>
      </c>
      <c r="L32" s="111"/>
      <c r="M32" s="116"/>
      <c r="N32" s="115"/>
      <c r="O32" s="116" t="s">
        <v>2</v>
      </c>
      <c r="P32" s="115"/>
      <c r="Q32" s="116" t="s">
        <v>267</v>
      </c>
      <c r="R32" s="116"/>
      <c r="S32" s="118"/>
    </row>
    <row r="33" spans="1:19" ht="24.75" customHeight="1">
      <c r="A33" s="387"/>
      <c r="B33" s="388"/>
      <c r="C33" s="388"/>
      <c r="D33" s="389"/>
      <c r="E33" s="108"/>
      <c r="F33" s="109"/>
      <c r="G33" s="111"/>
      <c r="H33" s="111"/>
      <c r="I33" s="112"/>
      <c r="J33" s="110"/>
      <c r="K33" s="111" t="s">
        <v>268</v>
      </c>
      <c r="L33" s="114"/>
      <c r="M33" s="111"/>
      <c r="N33" s="115"/>
      <c r="O33" s="116" t="s">
        <v>2</v>
      </c>
      <c r="P33" s="115"/>
      <c r="Q33" s="116" t="s">
        <v>267</v>
      </c>
      <c r="R33" s="116"/>
      <c r="S33" s="118"/>
    </row>
    <row r="34" spans="1:19" ht="24.75" customHeight="1">
      <c r="A34" s="387"/>
      <c r="B34" s="388"/>
      <c r="C34" s="388"/>
      <c r="D34" s="389"/>
      <c r="E34" s="474" t="s">
        <v>324</v>
      </c>
      <c r="F34" s="475"/>
      <c r="G34" s="475"/>
      <c r="H34" s="475"/>
      <c r="I34" s="475"/>
      <c r="J34" s="475"/>
      <c r="K34" s="475"/>
      <c r="L34" s="475"/>
      <c r="M34" s="475"/>
      <c r="N34" s="475"/>
      <c r="O34" s="475"/>
      <c r="P34" s="475"/>
      <c r="Q34" s="475"/>
      <c r="R34" s="475"/>
      <c r="S34" s="476"/>
    </row>
    <row r="35" spans="1:19" ht="24.75" customHeight="1" thickBot="1">
      <c r="A35" s="456"/>
      <c r="B35" s="457"/>
      <c r="C35" s="457"/>
      <c r="D35" s="458"/>
      <c r="E35" s="477"/>
      <c r="F35" s="478"/>
      <c r="G35" s="478"/>
      <c r="H35" s="478"/>
      <c r="I35" s="478"/>
      <c r="J35" s="478"/>
      <c r="K35" s="478"/>
      <c r="L35" s="478"/>
      <c r="M35" s="478"/>
      <c r="N35" s="478"/>
      <c r="O35" s="478"/>
      <c r="P35" s="478"/>
      <c r="Q35" s="478"/>
      <c r="R35" s="478"/>
      <c r="S35" s="479"/>
    </row>
    <row r="36" spans="1:19" ht="24.75" customHeight="1" thickBot="1">
      <c r="A36" s="455" t="s">
        <v>269</v>
      </c>
      <c r="B36" s="455"/>
      <c r="C36" s="455"/>
      <c r="D36" s="455"/>
      <c r="E36" s="455"/>
      <c r="F36" s="455"/>
      <c r="G36" s="455"/>
      <c r="H36" s="455"/>
      <c r="I36" s="455"/>
      <c r="J36" s="455"/>
      <c r="K36" s="455"/>
      <c r="L36" s="455"/>
      <c r="M36" s="455"/>
      <c r="N36" s="455"/>
      <c r="O36" s="455"/>
      <c r="P36" s="455"/>
      <c r="Q36" s="455"/>
      <c r="R36" s="455"/>
      <c r="S36" s="455"/>
    </row>
    <row r="37" spans="1:19" ht="24.75" hidden="1" customHeight="1" outlineLevel="1">
      <c r="A37" s="352" t="s">
        <v>270</v>
      </c>
      <c r="B37" s="353"/>
      <c r="C37" s="353"/>
      <c r="D37" s="354"/>
      <c r="E37" s="125" t="s">
        <v>247</v>
      </c>
      <c r="F37" s="68"/>
      <c r="G37" s="68"/>
      <c r="H37" s="126" t="s">
        <v>248</v>
      </c>
      <c r="I37" s="124"/>
      <c r="J37" s="68"/>
      <c r="K37" s="126" t="s">
        <v>249</v>
      </c>
      <c r="L37" s="68"/>
      <c r="M37" s="68"/>
      <c r="N37" s="117"/>
      <c r="O37" s="106" t="s">
        <v>250</v>
      </c>
      <c r="P37" s="459"/>
      <c r="Q37" s="459"/>
      <c r="R37" s="459"/>
      <c r="S37" s="107" t="s">
        <v>251</v>
      </c>
    </row>
    <row r="38" spans="1:19" ht="24.75" hidden="1" customHeight="1" outlineLevel="1">
      <c r="A38" s="387"/>
      <c r="B38" s="388"/>
      <c r="C38" s="388"/>
      <c r="D38" s="389"/>
      <c r="E38" s="463" t="s">
        <v>252</v>
      </c>
      <c r="F38" s="464"/>
      <c r="G38" s="460"/>
      <c r="H38" s="460"/>
      <c r="I38" s="460"/>
      <c r="J38" s="460"/>
      <c r="K38" s="460"/>
      <c r="L38" s="460"/>
      <c r="M38" s="460"/>
      <c r="N38" s="460"/>
      <c r="O38" s="461" t="s">
        <v>253</v>
      </c>
      <c r="P38" s="461"/>
      <c r="Q38" s="461"/>
      <c r="R38" s="461"/>
      <c r="S38" s="462"/>
    </row>
    <row r="39" spans="1:19" ht="24.75" hidden="1" customHeight="1" outlineLevel="1">
      <c r="A39" s="387"/>
      <c r="B39" s="388"/>
      <c r="C39" s="388"/>
      <c r="D39" s="389"/>
      <c r="E39" s="463" t="s">
        <v>107</v>
      </c>
      <c r="F39" s="464"/>
      <c r="G39" s="460"/>
      <c r="H39" s="460"/>
      <c r="I39" s="460"/>
      <c r="J39" s="460"/>
      <c r="K39" s="460"/>
      <c r="L39" s="460"/>
      <c r="M39" s="460"/>
      <c r="N39" s="460"/>
      <c r="O39" s="461" t="s">
        <v>254</v>
      </c>
      <c r="P39" s="461"/>
      <c r="Q39" s="461"/>
      <c r="R39" s="461"/>
      <c r="S39" s="462"/>
    </row>
    <row r="40" spans="1:19" ht="24.75" hidden="1" customHeight="1" outlineLevel="1">
      <c r="A40" s="387"/>
      <c r="B40" s="388"/>
      <c r="C40" s="388"/>
      <c r="D40" s="389"/>
      <c r="E40" s="463" t="s">
        <v>255</v>
      </c>
      <c r="F40" s="464"/>
      <c r="G40" s="465"/>
      <c r="H40" s="465"/>
      <c r="I40" s="465"/>
      <c r="J40" s="465"/>
      <c r="K40" s="465"/>
      <c r="L40" s="465"/>
      <c r="M40" s="465"/>
      <c r="N40" s="465"/>
      <c r="O40" s="465"/>
      <c r="P40" s="465"/>
      <c r="Q40" s="465"/>
      <c r="R40" s="465"/>
      <c r="S40" s="466"/>
    </row>
    <row r="41" spans="1:19" ht="24.75" hidden="1" customHeight="1" outlineLevel="1">
      <c r="A41" s="387"/>
      <c r="B41" s="388"/>
      <c r="C41" s="388"/>
      <c r="D41" s="389"/>
      <c r="E41" s="463" t="s">
        <v>256</v>
      </c>
      <c r="F41" s="464"/>
      <c r="G41" s="464"/>
      <c r="H41" s="464"/>
      <c r="I41" s="467"/>
      <c r="J41" s="467"/>
      <c r="K41" s="467"/>
      <c r="L41" s="467"/>
      <c r="M41" s="467"/>
      <c r="N41" s="69" t="s">
        <v>28</v>
      </c>
      <c r="O41" s="460"/>
      <c r="P41" s="460"/>
      <c r="Q41" s="460"/>
      <c r="R41" s="460"/>
      <c r="S41" s="468"/>
    </row>
    <row r="42" spans="1:19" ht="24.75" hidden="1" customHeight="1" outlineLevel="1">
      <c r="A42" s="387"/>
      <c r="B42" s="388"/>
      <c r="C42" s="388"/>
      <c r="D42" s="389"/>
      <c r="E42" s="481" t="s">
        <v>257</v>
      </c>
      <c r="F42" s="482"/>
      <c r="G42" s="19"/>
      <c r="H42" s="240" t="s">
        <v>2</v>
      </c>
      <c r="I42" s="70"/>
      <c r="J42" s="240" t="s">
        <v>3</v>
      </c>
      <c r="K42" s="70"/>
      <c r="L42" s="240" t="s">
        <v>4</v>
      </c>
      <c r="M42" s="71" t="s">
        <v>244</v>
      </c>
      <c r="N42" s="20"/>
      <c r="O42" s="21" t="s">
        <v>2</v>
      </c>
      <c r="P42" s="22"/>
      <c r="Q42" s="240" t="s">
        <v>3</v>
      </c>
      <c r="R42" s="22"/>
      <c r="S42" s="23" t="s">
        <v>4</v>
      </c>
    </row>
    <row r="43" spans="1:19" ht="24.75" hidden="1" customHeight="1" outlineLevel="1">
      <c r="A43" s="387"/>
      <c r="B43" s="388"/>
      <c r="C43" s="388"/>
      <c r="D43" s="389"/>
      <c r="E43" s="24"/>
      <c r="F43" s="25" t="s">
        <v>258</v>
      </c>
      <c r="G43" s="20"/>
      <c r="H43" s="241" t="s">
        <v>2</v>
      </c>
      <c r="I43" s="20"/>
      <c r="J43" s="27" t="s">
        <v>259</v>
      </c>
      <c r="K43" s="21" t="s">
        <v>251</v>
      </c>
      <c r="L43" s="58"/>
      <c r="M43" s="21"/>
      <c r="N43" s="26"/>
      <c r="O43" s="26"/>
      <c r="P43" s="26"/>
      <c r="Q43" s="28"/>
      <c r="R43" s="26"/>
      <c r="S43" s="23"/>
    </row>
    <row r="44" spans="1:19" ht="24.75" hidden="1" customHeight="1" outlineLevel="1">
      <c r="A44" s="387"/>
      <c r="B44" s="388"/>
      <c r="C44" s="388"/>
      <c r="D44" s="389"/>
      <c r="E44" s="469" t="s">
        <v>260</v>
      </c>
      <c r="F44" s="470"/>
      <c r="G44" s="470"/>
      <c r="H44" s="471"/>
      <c r="I44" s="471"/>
      <c r="J44" s="471"/>
      <c r="K44" s="127" t="s">
        <v>261</v>
      </c>
      <c r="L44" s="472" t="s">
        <v>336</v>
      </c>
      <c r="M44" s="472"/>
      <c r="N44" s="128"/>
      <c r="O44" s="246" t="s">
        <v>262</v>
      </c>
      <c r="P44" s="473"/>
      <c r="Q44" s="473"/>
      <c r="R44" s="473"/>
      <c r="S44" s="129" t="s">
        <v>263</v>
      </c>
    </row>
    <row r="45" spans="1:19" ht="24.75" hidden="1" customHeight="1" outlineLevel="1">
      <c r="A45" s="387"/>
      <c r="B45" s="388"/>
      <c r="C45" s="388"/>
      <c r="D45" s="389"/>
      <c r="E45" s="469" t="s">
        <v>322</v>
      </c>
      <c r="F45" s="480"/>
      <c r="G45" s="480"/>
      <c r="H45" s="480"/>
      <c r="I45" s="247"/>
      <c r="J45" s="247"/>
      <c r="K45" s="248" t="s">
        <v>323</v>
      </c>
      <c r="L45" s="249"/>
      <c r="M45" s="249"/>
      <c r="N45" s="27"/>
      <c r="O45" s="250"/>
      <c r="P45" s="251"/>
      <c r="Q45" s="251"/>
      <c r="R45" s="251"/>
      <c r="S45" s="252"/>
    </row>
    <row r="46" spans="1:19" ht="24.75" hidden="1" customHeight="1" outlineLevel="1">
      <c r="A46" s="387"/>
      <c r="B46" s="388"/>
      <c r="C46" s="388"/>
      <c r="D46" s="389"/>
      <c r="E46" s="108" t="s">
        <v>264</v>
      </c>
      <c r="F46" s="109"/>
      <c r="G46" s="110"/>
      <c r="H46" s="111" t="s">
        <v>265</v>
      </c>
      <c r="I46" s="112"/>
      <c r="J46" s="113"/>
      <c r="K46" s="112" t="s">
        <v>266</v>
      </c>
      <c r="L46" s="111"/>
      <c r="M46" s="116"/>
      <c r="N46" s="115"/>
      <c r="O46" s="116" t="s">
        <v>2</v>
      </c>
      <c r="P46" s="115"/>
      <c r="Q46" s="116" t="s">
        <v>267</v>
      </c>
      <c r="R46" s="116"/>
      <c r="S46" s="118"/>
    </row>
    <row r="47" spans="1:19" ht="24.75" hidden="1" customHeight="1" outlineLevel="1">
      <c r="A47" s="387"/>
      <c r="B47" s="388"/>
      <c r="C47" s="388"/>
      <c r="D47" s="389"/>
      <c r="E47" s="108"/>
      <c r="F47" s="109"/>
      <c r="G47" s="111"/>
      <c r="H47" s="111"/>
      <c r="I47" s="112"/>
      <c r="J47" s="110"/>
      <c r="K47" s="111" t="s">
        <v>268</v>
      </c>
      <c r="L47" s="114"/>
      <c r="M47" s="111"/>
      <c r="N47" s="115"/>
      <c r="O47" s="116" t="s">
        <v>2</v>
      </c>
      <c r="P47" s="115"/>
      <c r="Q47" s="116" t="s">
        <v>267</v>
      </c>
      <c r="R47" s="116"/>
      <c r="S47" s="118"/>
    </row>
    <row r="48" spans="1:19" ht="24.75" hidden="1" customHeight="1" outlineLevel="1">
      <c r="A48" s="387"/>
      <c r="B48" s="388"/>
      <c r="C48" s="388"/>
      <c r="D48" s="389"/>
      <c r="E48" s="474" t="s">
        <v>324</v>
      </c>
      <c r="F48" s="475"/>
      <c r="G48" s="475"/>
      <c r="H48" s="475"/>
      <c r="I48" s="475"/>
      <c r="J48" s="475"/>
      <c r="K48" s="475"/>
      <c r="L48" s="475"/>
      <c r="M48" s="475"/>
      <c r="N48" s="475"/>
      <c r="O48" s="475"/>
      <c r="P48" s="475"/>
      <c r="Q48" s="475"/>
      <c r="R48" s="475"/>
      <c r="S48" s="476"/>
    </row>
    <row r="49" spans="1:19" ht="24.75" hidden="1" customHeight="1" outlineLevel="1" thickBot="1">
      <c r="A49" s="456"/>
      <c r="B49" s="457"/>
      <c r="C49" s="457"/>
      <c r="D49" s="458"/>
      <c r="E49" s="477"/>
      <c r="F49" s="478"/>
      <c r="G49" s="478"/>
      <c r="H49" s="478"/>
      <c r="I49" s="478"/>
      <c r="J49" s="478"/>
      <c r="K49" s="478"/>
      <c r="L49" s="478"/>
      <c r="M49" s="478"/>
      <c r="N49" s="478"/>
      <c r="O49" s="478"/>
      <c r="P49" s="478"/>
      <c r="Q49" s="478"/>
      <c r="R49" s="478"/>
      <c r="S49" s="479"/>
    </row>
    <row r="50" spans="1:19" ht="24.75" customHeight="1" collapsed="1" thickBot="1">
      <c r="A50" s="455" t="s">
        <v>271</v>
      </c>
      <c r="B50" s="455"/>
      <c r="C50" s="455"/>
      <c r="D50" s="455"/>
      <c r="E50" s="455"/>
      <c r="F50" s="455"/>
      <c r="G50" s="455"/>
      <c r="H50" s="455"/>
      <c r="I50" s="455"/>
      <c r="J50" s="455"/>
      <c r="K50" s="455"/>
      <c r="L50" s="455"/>
      <c r="M50" s="455"/>
      <c r="N50" s="455"/>
      <c r="O50" s="455"/>
      <c r="P50" s="455"/>
      <c r="Q50" s="455"/>
      <c r="R50" s="455"/>
      <c r="S50" s="455"/>
    </row>
    <row r="51" spans="1:19" ht="24.75" hidden="1" customHeight="1" outlineLevel="1">
      <c r="A51" s="352" t="s">
        <v>272</v>
      </c>
      <c r="B51" s="353"/>
      <c r="C51" s="353"/>
      <c r="D51" s="354"/>
      <c r="E51" s="125" t="s">
        <v>247</v>
      </c>
      <c r="F51" s="68"/>
      <c r="G51" s="68"/>
      <c r="H51" s="126" t="s">
        <v>248</v>
      </c>
      <c r="I51" s="124"/>
      <c r="J51" s="68"/>
      <c r="K51" s="126" t="s">
        <v>249</v>
      </c>
      <c r="L51" s="68"/>
      <c r="M51" s="68"/>
      <c r="N51" s="117"/>
      <c r="O51" s="106" t="s">
        <v>250</v>
      </c>
      <c r="P51" s="459"/>
      <c r="Q51" s="459"/>
      <c r="R51" s="459"/>
      <c r="S51" s="107" t="s">
        <v>251</v>
      </c>
    </row>
    <row r="52" spans="1:19" ht="24.75" hidden="1" customHeight="1" outlineLevel="1">
      <c r="A52" s="387"/>
      <c r="B52" s="388"/>
      <c r="C52" s="388"/>
      <c r="D52" s="389"/>
      <c r="E52" s="463" t="s">
        <v>252</v>
      </c>
      <c r="F52" s="464"/>
      <c r="G52" s="460"/>
      <c r="H52" s="460"/>
      <c r="I52" s="460"/>
      <c r="J52" s="460"/>
      <c r="K52" s="460"/>
      <c r="L52" s="460"/>
      <c r="M52" s="460"/>
      <c r="N52" s="460"/>
      <c r="O52" s="461" t="s">
        <v>253</v>
      </c>
      <c r="P52" s="461"/>
      <c r="Q52" s="461"/>
      <c r="R52" s="461"/>
      <c r="S52" s="462"/>
    </row>
    <row r="53" spans="1:19" ht="24.75" hidden="1" customHeight="1" outlineLevel="1">
      <c r="A53" s="387"/>
      <c r="B53" s="388"/>
      <c r="C53" s="388"/>
      <c r="D53" s="389"/>
      <c r="E53" s="463" t="s">
        <v>107</v>
      </c>
      <c r="F53" s="464"/>
      <c r="G53" s="460"/>
      <c r="H53" s="460"/>
      <c r="I53" s="460"/>
      <c r="J53" s="460"/>
      <c r="K53" s="460"/>
      <c r="L53" s="460"/>
      <c r="M53" s="460"/>
      <c r="N53" s="460"/>
      <c r="O53" s="461" t="s">
        <v>254</v>
      </c>
      <c r="P53" s="461"/>
      <c r="Q53" s="461"/>
      <c r="R53" s="461"/>
      <c r="S53" s="462"/>
    </row>
    <row r="54" spans="1:19" ht="24.75" hidden="1" customHeight="1" outlineLevel="1">
      <c r="A54" s="387"/>
      <c r="B54" s="388"/>
      <c r="C54" s="388"/>
      <c r="D54" s="389"/>
      <c r="E54" s="463" t="s">
        <v>255</v>
      </c>
      <c r="F54" s="464"/>
      <c r="G54" s="465"/>
      <c r="H54" s="465"/>
      <c r="I54" s="465"/>
      <c r="J54" s="465"/>
      <c r="K54" s="465"/>
      <c r="L54" s="465"/>
      <c r="M54" s="465"/>
      <c r="N54" s="465"/>
      <c r="O54" s="465"/>
      <c r="P54" s="465"/>
      <c r="Q54" s="465"/>
      <c r="R54" s="465"/>
      <c r="S54" s="466"/>
    </row>
    <row r="55" spans="1:19" ht="24.75" hidden="1" customHeight="1" outlineLevel="1">
      <c r="A55" s="387"/>
      <c r="B55" s="388"/>
      <c r="C55" s="388"/>
      <c r="D55" s="389"/>
      <c r="E55" s="463" t="s">
        <v>256</v>
      </c>
      <c r="F55" s="464"/>
      <c r="G55" s="464"/>
      <c r="H55" s="464"/>
      <c r="I55" s="467"/>
      <c r="J55" s="467"/>
      <c r="K55" s="467"/>
      <c r="L55" s="467"/>
      <c r="M55" s="467"/>
      <c r="N55" s="69" t="s">
        <v>28</v>
      </c>
      <c r="O55" s="460"/>
      <c r="P55" s="460"/>
      <c r="Q55" s="460"/>
      <c r="R55" s="460"/>
      <c r="S55" s="468"/>
    </row>
    <row r="56" spans="1:19" ht="24.75" hidden="1" customHeight="1" outlineLevel="1">
      <c r="A56" s="387"/>
      <c r="B56" s="388"/>
      <c r="C56" s="388"/>
      <c r="D56" s="389"/>
      <c r="E56" s="481" t="s">
        <v>257</v>
      </c>
      <c r="F56" s="482"/>
      <c r="G56" s="19"/>
      <c r="H56" s="240" t="s">
        <v>2</v>
      </c>
      <c r="I56" s="70"/>
      <c r="J56" s="240" t="s">
        <v>3</v>
      </c>
      <c r="K56" s="70"/>
      <c r="L56" s="240" t="s">
        <v>4</v>
      </c>
      <c r="M56" s="71" t="s">
        <v>244</v>
      </c>
      <c r="N56" s="20"/>
      <c r="O56" s="21" t="s">
        <v>2</v>
      </c>
      <c r="P56" s="22"/>
      <c r="Q56" s="240" t="s">
        <v>3</v>
      </c>
      <c r="R56" s="22"/>
      <c r="S56" s="23" t="s">
        <v>4</v>
      </c>
    </row>
    <row r="57" spans="1:19" ht="24.75" hidden="1" customHeight="1" outlineLevel="1">
      <c r="A57" s="387"/>
      <c r="B57" s="388"/>
      <c r="C57" s="388"/>
      <c r="D57" s="389"/>
      <c r="E57" s="24"/>
      <c r="F57" s="25" t="s">
        <v>258</v>
      </c>
      <c r="G57" s="20"/>
      <c r="H57" s="241" t="s">
        <v>2</v>
      </c>
      <c r="I57" s="20"/>
      <c r="J57" s="27" t="s">
        <v>259</v>
      </c>
      <c r="K57" s="21" t="s">
        <v>251</v>
      </c>
      <c r="L57" s="58"/>
      <c r="M57" s="21"/>
      <c r="N57" s="26"/>
      <c r="O57" s="26"/>
      <c r="P57" s="26"/>
      <c r="Q57" s="28"/>
      <c r="R57" s="26"/>
      <c r="S57" s="23"/>
    </row>
    <row r="58" spans="1:19" ht="24.75" hidden="1" customHeight="1" outlineLevel="1">
      <c r="A58" s="387"/>
      <c r="B58" s="388"/>
      <c r="C58" s="388"/>
      <c r="D58" s="389"/>
      <c r="E58" s="469" t="s">
        <v>260</v>
      </c>
      <c r="F58" s="470"/>
      <c r="G58" s="470"/>
      <c r="H58" s="471"/>
      <c r="I58" s="471"/>
      <c r="J58" s="471"/>
      <c r="K58" s="127" t="s">
        <v>261</v>
      </c>
      <c r="L58" s="472" t="s">
        <v>336</v>
      </c>
      <c r="M58" s="472"/>
      <c r="N58" s="128"/>
      <c r="O58" s="246" t="s">
        <v>262</v>
      </c>
      <c r="P58" s="473"/>
      <c r="Q58" s="473"/>
      <c r="R58" s="473"/>
      <c r="S58" s="129" t="s">
        <v>263</v>
      </c>
    </row>
    <row r="59" spans="1:19" ht="24.75" hidden="1" customHeight="1" outlineLevel="1">
      <c r="A59" s="387"/>
      <c r="B59" s="388"/>
      <c r="C59" s="388"/>
      <c r="D59" s="389"/>
      <c r="E59" s="469" t="s">
        <v>322</v>
      </c>
      <c r="F59" s="480"/>
      <c r="G59" s="480"/>
      <c r="H59" s="480"/>
      <c r="I59" s="247"/>
      <c r="J59" s="247"/>
      <c r="K59" s="248" t="s">
        <v>323</v>
      </c>
      <c r="L59" s="249"/>
      <c r="M59" s="249"/>
      <c r="N59" s="27"/>
      <c r="O59" s="250"/>
      <c r="P59" s="251"/>
      <c r="Q59" s="251"/>
      <c r="R59" s="251"/>
      <c r="S59" s="252"/>
    </row>
    <row r="60" spans="1:19" ht="24.75" hidden="1" customHeight="1" outlineLevel="1">
      <c r="A60" s="387"/>
      <c r="B60" s="388"/>
      <c r="C60" s="388"/>
      <c r="D60" s="389"/>
      <c r="E60" s="108" t="s">
        <v>264</v>
      </c>
      <c r="F60" s="109"/>
      <c r="G60" s="110"/>
      <c r="H60" s="111" t="s">
        <v>265</v>
      </c>
      <c r="I60" s="112"/>
      <c r="J60" s="113"/>
      <c r="K60" s="112" t="s">
        <v>266</v>
      </c>
      <c r="L60" s="111"/>
      <c r="M60" s="116"/>
      <c r="N60" s="115"/>
      <c r="O60" s="116" t="s">
        <v>2</v>
      </c>
      <c r="P60" s="115"/>
      <c r="Q60" s="116" t="s">
        <v>267</v>
      </c>
      <c r="R60" s="116"/>
      <c r="S60" s="118"/>
    </row>
    <row r="61" spans="1:19" ht="24.75" hidden="1" customHeight="1" outlineLevel="1">
      <c r="A61" s="387"/>
      <c r="B61" s="388"/>
      <c r="C61" s="388"/>
      <c r="D61" s="389"/>
      <c r="E61" s="108"/>
      <c r="F61" s="109"/>
      <c r="G61" s="111"/>
      <c r="H61" s="111"/>
      <c r="I61" s="112"/>
      <c r="J61" s="110"/>
      <c r="K61" s="111" t="s">
        <v>268</v>
      </c>
      <c r="L61" s="114"/>
      <c r="M61" s="111"/>
      <c r="N61" s="115"/>
      <c r="O61" s="116" t="s">
        <v>2</v>
      </c>
      <c r="P61" s="115"/>
      <c r="Q61" s="116" t="s">
        <v>267</v>
      </c>
      <c r="R61" s="116"/>
      <c r="S61" s="118"/>
    </row>
    <row r="62" spans="1:19" ht="24.75" hidden="1" customHeight="1" outlineLevel="1">
      <c r="A62" s="387"/>
      <c r="B62" s="388"/>
      <c r="C62" s="388"/>
      <c r="D62" s="389"/>
      <c r="E62" s="474" t="s">
        <v>324</v>
      </c>
      <c r="F62" s="475"/>
      <c r="G62" s="475"/>
      <c r="H62" s="475"/>
      <c r="I62" s="475"/>
      <c r="J62" s="475"/>
      <c r="K62" s="475"/>
      <c r="L62" s="475"/>
      <c r="M62" s="475"/>
      <c r="N62" s="475"/>
      <c r="O62" s="475"/>
      <c r="P62" s="475"/>
      <c r="Q62" s="475"/>
      <c r="R62" s="475"/>
      <c r="S62" s="476"/>
    </row>
    <row r="63" spans="1:19" ht="24.75" hidden="1" customHeight="1" outlineLevel="1" thickBot="1">
      <c r="A63" s="456"/>
      <c r="B63" s="457"/>
      <c r="C63" s="457"/>
      <c r="D63" s="458"/>
      <c r="E63" s="477"/>
      <c r="F63" s="478"/>
      <c r="G63" s="478"/>
      <c r="H63" s="478"/>
      <c r="I63" s="478"/>
      <c r="J63" s="478"/>
      <c r="K63" s="478"/>
      <c r="L63" s="478"/>
      <c r="M63" s="478"/>
      <c r="N63" s="478"/>
      <c r="O63" s="478"/>
      <c r="P63" s="478"/>
      <c r="Q63" s="478"/>
      <c r="R63" s="478"/>
      <c r="S63" s="479"/>
    </row>
    <row r="64" spans="1:19" ht="24.75" customHeight="1" collapsed="1" thickBot="1">
      <c r="A64" s="455" t="s">
        <v>273</v>
      </c>
      <c r="B64" s="455"/>
      <c r="C64" s="455"/>
      <c r="D64" s="455"/>
      <c r="E64" s="455"/>
      <c r="F64" s="455"/>
      <c r="G64" s="455"/>
      <c r="H64" s="455"/>
      <c r="I64" s="455"/>
      <c r="J64" s="455"/>
      <c r="K64" s="455"/>
      <c r="L64" s="455"/>
      <c r="M64" s="455"/>
      <c r="N64" s="455"/>
      <c r="O64" s="455"/>
      <c r="P64" s="455"/>
      <c r="Q64" s="455"/>
      <c r="R64" s="455"/>
      <c r="S64" s="455"/>
    </row>
    <row r="65" spans="1:19" ht="24.75" hidden="1" customHeight="1" outlineLevel="1">
      <c r="A65" s="352" t="s">
        <v>274</v>
      </c>
      <c r="B65" s="353"/>
      <c r="C65" s="353"/>
      <c r="D65" s="354"/>
      <c r="E65" s="125" t="s">
        <v>247</v>
      </c>
      <c r="F65" s="68"/>
      <c r="G65" s="68"/>
      <c r="H65" s="126" t="s">
        <v>248</v>
      </c>
      <c r="I65" s="124"/>
      <c r="J65" s="68"/>
      <c r="K65" s="126" t="s">
        <v>249</v>
      </c>
      <c r="L65" s="68"/>
      <c r="M65" s="68"/>
      <c r="N65" s="117"/>
      <c r="O65" s="106" t="s">
        <v>250</v>
      </c>
      <c r="P65" s="459"/>
      <c r="Q65" s="459"/>
      <c r="R65" s="459"/>
      <c r="S65" s="107" t="s">
        <v>251</v>
      </c>
    </row>
    <row r="66" spans="1:19" ht="24.75" hidden="1" customHeight="1" outlineLevel="1">
      <c r="A66" s="387"/>
      <c r="B66" s="388"/>
      <c r="C66" s="388"/>
      <c r="D66" s="389"/>
      <c r="E66" s="463" t="s">
        <v>252</v>
      </c>
      <c r="F66" s="464"/>
      <c r="G66" s="460"/>
      <c r="H66" s="460"/>
      <c r="I66" s="460"/>
      <c r="J66" s="460"/>
      <c r="K66" s="460"/>
      <c r="L66" s="460"/>
      <c r="M66" s="460"/>
      <c r="N66" s="460"/>
      <c r="O66" s="461" t="s">
        <v>253</v>
      </c>
      <c r="P66" s="461"/>
      <c r="Q66" s="461"/>
      <c r="R66" s="461"/>
      <c r="S66" s="462"/>
    </row>
    <row r="67" spans="1:19" ht="24.75" hidden="1" customHeight="1" outlineLevel="1">
      <c r="A67" s="387"/>
      <c r="B67" s="388"/>
      <c r="C67" s="388"/>
      <c r="D67" s="389"/>
      <c r="E67" s="463" t="s">
        <v>107</v>
      </c>
      <c r="F67" s="464"/>
      <c r="G67" s="460"/>
      <c r="H67" s="460"/>
      <c r="I67" s="460"/>
      <c r="J67" s="460"/>
      <c r="K67" s="460"/>
      <c r="L67" s="460"/>
      <c r="M67" s="460"/>
      <c r="N67" s="460"/>
      <c r="O67" s="461" t="s">
        <v>254</v>
      </c>
      <c r="P67" s="461"/>
      <c r="Q67" s="461"/>
      <c r="R67" s="461"/>
      <c r="S67" s="462"/>
    </row>
    <row r="68" spans="1:19" ht="24.75" hidden="1" customHeight="1" outlineLevel="1">
      <c r="A68" s="387"/>
      <c r="B68" s="388"/>
      <c r="C68" s="388"/>
      <c r="D68" s="389"/>
      <c r="E68" s="463" t="s">
        <v>255</v>
      </c>
      <c r="F68" s="464"/>
      <c r="G68" s="465"/>
      <c r="H68" s="465"/>
      <c r="I68" s="465"/>
      <c r="J68" s="465"/>
      <c r="K68" s="465"/>
      <c r="L68" s="465"/>
      <c r="M68" s="465"/>
      <c r="N68" s="465"/>
      <c r="O68" s="465"/>
      <c r="P68" s="465"/>
      <c r="Q68" s="465"/>
      <c r="R68" s="465"/>
      <c r="S68" s="466"/>
    </row>
    <row r="69" spans="1:19" ht="24.75" hidden="1" customHeight="1" outlineLevel="1">
      <c r="A69" s="387"/>
      <c r="B69" s="388"/>
      <c r="C69" s="388"/>
      <c r="D69" s="389"/>
      <c r="E69" s="463" t="s">
        <v>256</v>
      </c>
      <c r="F69" s="464"/>
      <c r="G69" s="464"/>
      <c r="H69" s="464"/>
      <c r="I69" s="467"/>
      <c r="J69" s="467"/>
      <c r="K69" s="467"/>
      <c r="L69" s="467"/>
      <c r="M69" s="467"/>
      <c r="N69" s="69" t="s">
        <v>28</v>
      </c>
      <c r="O69" s="460"/>
      <c r="P69" s="460"/>
      <c r="Q69" s="460"/>
      <c r="R69" s="460"/>
      <c r="S69" s="468"/>
    </row>
    <row r="70" spans="1:19" ht="24.75" hidden="1" customHeight="1" outlineLevel="1">
      <c r="A70" s="387"/>
      <c r="B70" s="388"/>
      <c r="C70" s="388"/>
      <c r="D70" s="389"/>
      <c r="E70" s="481" t="s">
        <v>257</v>
      </c>
      <c r="F70" s="482"/>
      <c r="G70" s="19"/>
      <c r="H70" s="240" t="s">
        <v>2</v>
      </c>
      <c r="I70" s="70"/>
      <c r="J70" s="240" t="s">
        <v>3</v>
      </c>
      <c r="K70" s="70"/>
      <c r="L70" s="240" t="s">
        <v>4</v>
      </c>
      <c r="M70" s="71" t="s">
        <v>244</v>
      </c>
      <c r="N70" s="20"/>
      <c r="O70" s="21" t="s">
        <v>2</v>
      </c>
      <c r="P70" s="22"/>
      <c r="Q70" s="240" t="s">
        <v>3</v>
      </c>
      <c r="R70" s="22"/>
      <c r="S70" s="23" t="s">
        <v>4</v>
      </c>
    </row>
    <row r="71" spans="1:19" ht="24.75" hidden="1" customHeight="1" outlineLevel="1">
      <c r="A71" s="387"/>
      <c r="B71" s="388"/>
      <c r="C71" s="388"/>
      <c r="D71" s="389"/>
      <c r="E71" s="24"/>
      <c r="F71" s="25" t="s">
        <v>258</v>
      </c>
      <c r="G71" s="20"/>
      <c r="H71" s="241" t="s">
        <v>2</v>
      </c>
      <c r="I71" s="20"/>
      <c r="J71" s="27" t="s">
        <v>259</v>
      </c>
      <c r="K71" s="21" t="s">
        <v>251</v>
      </c>
      <c r="L71" s="58"/>
      <c r="M71" s="21"/>
      <c r="N71" s="26"/>
      <c r="O71" s="26"/>
      <c r="P71" s="26"/>
      <c r="Q71" s="28"/>
      <c r="R71" s="26"/>
      <c r="S71" s="23"/>
    </row>
    <row r="72" spans="1:19" ht="24.75" hidden="1" customHeight="1" outlineLevel="1">
      <c r="A72" s="387"/>
      <c r="B72" s="388"/>
      <c r="C72" s="388"/>
      <c r="D72" s="389"/>
      <c r="E72" s="469" t="s">
        <v>260</v>
      </c>
      <c r="F72" s="470"/>
      <c r="G72" s="470"/>
      <c r="H72" s="471"/>
      <c r="I72" s="471"/>
      <c r="J72" s="471"/>
      <c r="K72" s="127" t="s">
        <v>261</v>
      </c>
      <c r="L72" s="472" t="s">
        <v>336</v>
      </c>
      <c r="M72" s="472"/>
      <c r="N72" s="128"/>
      <c r="O72" s="246" t="s">
        <v>262</v>
      </c>
      <c r="P72" s="473"/>
      <c r="Q72" s="473"/>
      <c r="R72" s="473"/>
      <c r="S72" s="129" t="s">
        <v>263</v>
      </c>
    </row>
    <row r="73" spans="1:19" ht="24.75" hidden="1" customHeight="1" outlineLevel="1">
      <c r="A73" s="387"/>
      <c r="B73" s="388"/>
      <c r="C73" s="388"/>
      <c r="D73" s="389"/>
      <c r="E73" s="469" t="s">
        <v>322</v>
      </c>
      <c r="F73" s="480"/>
      <c r="G73" s="480"/>
      <c r="H73" s="480"/>
      <c r="I73" s="247"/>
      <c r="J73" s="247"/>
      <c r="K73" s="248" t="s">
        <v>323</v>
      </c>
      <c r="L73" s="249"/>
      <c r="M73" s="249"/>
      <c r="N73" s="27"/>
      <c r="O73" s="250"/>
      <c r="P73" s="251"/>
      <c r="Q73" s="251"/>
      <c r="R73" s="251"/>
      <c r="S73" s="252"/>
    </row>
    <row r="74" spans="1:19" ht="24.75" hidden="1" customHeight="1" outlineLevel="1">
      <c r="A74" s="387"/>
      <c r="B74" s="388"/>
      <c r="C74" s="388"/>
      <c r="D74" s="389"/>
      <c r="E74" s="108" t="s">
        <v>264</v>
      </c>
      <c r="F74" s="109"/>
      <c r="G74" s="110"/>
      <c r="H74" s="111" t="s">
        <v>265</v>
      </c>
      <c r="I74" s="112"/>
      <c r="J74" s="113"/>
      <c r="K74" s="112" t="s">
        <v>266</v>
      </c>
      <c r="L74" s="111"/>
      <c r="M74" s="116"/>
      <c r="N74" s="115"/>
      <c r="O74" s="116" t="s">
        <v>2</v>
      </c>
      <c r="P74" s="115"/>
      <c r="Q74" s="116" t="s">
        <v>267</v>
      </c>
      <c r="R74" s="116"/>
      <c r="S74" s="118"/>
    </row>
    <row r="75" spans="1:19" ht="24.75" hidden="1" customHeight="1" outlineLevel="1">
      <c r="A75" s="387"/>
      <c r="B75" s="388"/>
      <c r="C75" s="388"/>
      <c r="D75" s="389"/>
      <c r="E75" s="108"/>
      <c r="F75" s="109"/>
      <c r="G75" s="111"/>
      <c r="H75" s="111"/>
      <c r="I75" s="112"/>
      <c r="J75" s="110"/>
      <c r="K75" s="111" t="s">
        <v>268</v>
      </c>
      <c r="L75" s="114"/>
      <c r="M75" s="111"/>
      <c r="N75" s="115"/>
      <c r="O75" s="116" t="s">
        <v>2</v>
      </c>
      <c r="P75" s="115"/>
      <c r="Q75" s="116" t="s">
        <v>267</v>
      </c>
      <c r="R75" s="116"/>
      <c r="S75" s="118"/>
    </row>
    <row r="76" spans="1:19" ht="24.75" hidden="1" customHeight="1" outlineLevel="1">
      <c r="A76" s="387"/>
      <c r="B76" s="388"/>
      <c r="C76" s="388"/>
      <c r="D76" s="389"/>
      <c r="E76" s="474" t="s">
        <v>324</v>
      </c>
      <c r="F76" s="475"/>
      <c r="G76" s="475"/>
      <c r="H76" s="475"/>
      <c r="I76" s="475"/>
      <c r="J76" s="475"/>
      <c r="K76" s="475"/>
      <c r="L76" s="475"/>
      <c r="M76" s="475"/>
      <c r="N76" s="475"/>
      <c r="O76" s="475"/>
      <c r="P76" s="475"/>
      <c r="Q76" s="475"/>
      <c r="R76" s="475"/>
      <c r="S76" s="476"/>
    </row>
    <row r="77" spans="1:19" ht="24.75" hidden="1" customHeight="1" outlineLevel="1" thickBot="1">
      <c r="A77" s="456"/>
      <c r="B77" s="457"/>
      <c r="C77" s="457"/>
      <c r="D77" s="458"/>
      <c r="E77" s="477"/>
      <c r="F77" s="478"/>
      <c r="G77" s="478"/>
      <c r="H77" s="478"/>
      <c r="I77" s="478"/>
      <c r="J77" s="478"/>
      <c r="K77" s="478"/>
      <c r="L77" s="478"/>
      <c r="M77" s="478"/>
      <c r="N77" s="478"/>
      <c r="O77" s="478"/>
      <c r="P77" s="478"/>
      <c r="Q77" s="478"/>
      <c r="R77" s="478"/>
      <c r="S77" s="479"/>
    </row>
    <row r="78" spans="1:19" ht="24.75" customHeight="1" collapsed="1" thickBot="1">
      <c r="A78" s="455" t="s">
        <v>275</v>
      </c>
      <c r="B78" s="455"/>
      <c r="C78" s="455"/>
      <c r="D78" s="455"/>
      <c r="E78" s="455"/>
      <c r="F78" s="455"/>
      <c r="G78" s="455"/>
      <c r="H78" s="455"/>
      <c r="I78" s="455"/>
      <c r="J78" s="455"/>
      <c r="K78" s="455"/>
      <c r="L78" s="455"/>
      <c r="M78" s="455"/>
      <c r="N78" s="455"/>
      <c r="O78" s="455"/>
      <c r="P78" s="455"/>
      <c r="Q78" s="455"/>
      <c r="R78" s="455"/>
      <c r="S78" s="455"/>
    </row>
    <row r="79" spans="1:19" ht="24.5" hidden="1" customHeight="1" outlineLevel="1">
      <c r="A79" s="352" t="s">
        <v>276</v>
      </c>
      <c r="B79" s="353"/>
      <c r="C79" s="353"/>
      <c r="D79" s="354"/>
      <c r="E79" s="125" t="s">
        <v>247</v>
      </c>
      <c r="F79" s="68"/>
      <c r="G79" s="68"/>
      <c r="H79" s="126" t="s">
        <v>248</v>
      </c>
      <c r="I79" s="124"/>
      <c r="J79" s="68"/>
      <c r="K79" s="126" t="s">
        <v>249</v>
      </c>
      <c r="L79" s="68"/>
      <c r="M79" s="68"/>
      <c r="N79" s="117"/>
      <c r="O79" s="106" t="s">
        <v>250</v>
      </c>
      <c r="P79" s="459"/>
      <c r="Q79" s="459"/>
      <c r="R79" s="459"/>
      <c r="S79" s="107" t="s">
        <v>251</v>
      </c>
    </row>
    <row r="80" spans="1:19" ht="24.75" hidden="1" customHeight="1" outlineLevel="1">
      <c r="A80" s="387"/>
      <c r="B80" s="388"/>
      <c r="C80" s="388"/>
      <c r="D80" s="389"/>
      <c r="E80" s="463" t="s">
        <v>252</v>
      </c>
      <c r="F80" s="464"/>
      <c r="G80" s="460"/>
      <c r="H80" s="460"/>
      <c r="I80" s="460"/>
      <c r="J80" s="460"/>
      <c r="K80" s="460"/>
      <c r="L80" s="460"/>
      <c r="M80" s="460"/>
      <c r="N80" s="460"/>
      <c r="O80" s="461" t="s">
        <v>253</v>
      </c>
      <c r="P80" s="461"/>
      <c r="Q80" s="461"/>
      <c r="R80" s="461"/>
      <c r="S80" s="462"/>
    </row>
    <row r="81" spans="1:20" ht="24.75" hidden="1" customHeight="1" outlineLevel="1">
      <c r="A81" s="387"/>
      <c r="B81" s="388"/>
      <c r="C81" s="388"/>
      <c r="D81" s="389"/>
      <c r="E81" s="463" t="s">
        <v>107</v>
      </c>
      <c r="F81" s="464"/>
      <c r="G81" s="460"/>
      <c r="H81" s="460"/>
      <c r="I81" s="460"/>
      <c r="J81" s="460"/>
      <c r="K81" s="460"/>
      <c r="L81" s="460"/>
      <c r="M81" s="460"/>
      <c r="N81" s="460"/>
      <c r="O81" s="461" t="s">
        <v>254</v>
      </c>
      <c r="P81" s="461"/>
      <c r="Q81" s="461"/>
      <c r="R81" s="461"/>
      <c r="S81" s="462"/>
    </row>
    <row r="82" spans="1:20" ht="24.75" hidden="1" customHeight="1" outlineLevel="1">
      <c r="A82" s="387"/>
      <c r="B82" s="388"/>
      <c r="C82" s="388"/>
      <c r="D82" s="389"/>
      <c r="E82" s="463" t="s">
        <v>255</v>
      </c>
      <c r="F82" s="464"/>
      <c r="G82" s="465"/>
      <c r="H82" s="465"/>
      <c r="I82" s="465"/>
      <c r="J82" s="465"/>
      <c r="K82" s="465"/>
      <c r="L82" s="465"/>
      <c r="M82" s="465"/>
      <c r="N82" s="465"/>
      <c r="O82" s="465"/>
      <c r="P82" s="465"/>
      <c r="Q82" s="465"/>
      <c r="R82" s="465"/>
      <c r="S82" s="466"/>
    </row>
    <row r="83" spans="1:20" ht="24.75" hidden="1" customHeight="1" outlineLevel="1">
      <c r="A83" s="387"/>
      <c r="B83" s="388"/>
      <c r="C83" s="388"/>
      <c r="D83" s="389"/>
      <c r="E83" s="463" t="s">
        <v>256</v>
      </c>
      <c r="F83" s="464"/>
      <c r="G83" s="464"/>
      <c r="H83" s="464"/>
      <c r="I83" s="467"/>
      <c r="J83" s="467"/>
      <c r="K83" s="467"/>
      <c r="L83" s="467"/>
      <c r="M83" s="467"/>
      <c r="N83" s="69" t="s">
        <v>28</v>
      </c>
      <c r="O83" s="460"/>
      <c r="P83" s="460"/>
      <c r="Q83" s="460"/>
      <c r="R83" s="460"/>
      <c r="S83" s="468"/>
    </row>
    <row r="84" spans="1:20" ht="24.75" hidden="1" customHeight="1" outlineLevel="1">
      <c r="A84" s="387"/>
      <c r="B84" s="388"/>
      <c r="C84" s="388"/>
      <c r="D84" s="389"/>
      <c r="E84" s="481" t="s">
        <v>257</v>
      </c>
      <c r="F84" s="482"/>
      <c r="G84" s="19"/>
      <c r="H84" s="240" t="s">
        <v>2</v>
      </c>
      <c r="I84" s="70"/>
      <c r="J84" s="240" t="s">
        <v>3</v>
      </c>
      <c r="K84" s="70"/>
      <c r="L84" s="240" t="s">
        <v>4</v>
      </c>
      <c r="M84" s="71" t="s">
        <v>244</v>
      </c>
      <c r="N84" s="20"/>
      <c r="O84" s="21" t="s">
        <v>2</v>
      </c>
      <c r="P84" s="22"/>
      <c r="Q84" s="240" t="s">
        <v>3</v>
      </c>
      <c r="R84" s="22"/>
      <c r="S84" s="23" t="s">
        <v>4</v>
      </c>
    </row>
    <row r="85" spans="1:20" ht="24.75" hidden="1" customHeight="1" outlineLevel="1">
      <c r="A85" s="387"/>
      <c r="B85" s="388"/>
      <c r="C85" s="388"/>
      <c r="D85" s="389"/>
      <c r="E85" s="24"/>
      <c r="F85" s="25" t="s">
        <v>258</v>
      </c>
      <c r="G85" s="20"/>
      <c r="H85" s="241" t="s">
        <v>2</v>
      </c>
      <c r="I85" s="20"/>
      <c r="J85" s="27" t="s">
        <v>259</v>
      </c>
      <c r="K85" s="21" t="s">
        <v>251</v>
      </c>
      <c r="L85" s="58"/>
      <c r="M85" s="21"/>
      <c r="N85" s="26"/>
      <c r="O85" s="26"/>
      <c r="P85" s="26"/>
      <c r="Q85" s="28"/>
      <c r="R85" s="26"/>
      <c r="S85" s="23"/>
    </row>
    <row r="86" spans="1:20" ht="24.75" hidden="1" customHeight="1" outlineLevel="1">
      <c r="A86" s="387"/>
      <c r="B86" s="388"/>
      <c r="C86" s="388"/>
      <c r="D86" s="389"/>
      <c r="E86" s="469" t="s">
        <v>260</v>
      </c>
      <c r="F86" s="470"/>
      <c r="G86" s="470"/>
      <c r="H86" s="471"/>
      <c r="I86" s="471"/>
      <c r="J86" s="471"/>
      <c r="K86" s="127" t="s">
        <v>261</v>
      </c>
      <c r="L86" s="472" t="s">
        <v>336</v>
      </c>
      <c r="M86" s="472"/>
      <c r="N86" s="128"/>
      <c r="O86" s="246" t="s">
        <v>262</v>
      </c>
      <c r="P86" s="473"/>
      <c r="Q86" s="473"/>
      <c r="R86" s="473"/>
      <c r="S86" s="129" t="s">
        <v>263</v>
      </c>
    </row>
    <row r="87" spans="1:20" ht="24.75" hidden="1" customHeight="1" outlineLevel="1">
      <c r="A87" s="387"/>
      <c r="B87" s="388"/>
      <c r="C87" s="388"/>
      <c r="D87" s="389"/>
      <c r="E87" s="469" t="s">
        <v>322</v>
      </c>
      <c r="F87" s="480"/>
      <c r="G87" s="480"/>
      <c r="H87" s="480"/>
      <c r="I87" s="247"/>
      <c r="J87" s="247"/>
      <c r="K87" s="248" t="s">
        <v>323</v>
      </c>
      <c r="L87" s="249"/>
      <c r="M87" s="249"/>
      <c r="N87" s="27"/>
      <c r="O87" s="250"/>
      <c r="P87" s="251"/>
      <c r="Q87" s="251"/>
      <c r="R87" s="251"/>
      <c r="S87" s="252"/>
    </row>
    <row r="88" spans="1:20" ht="24.75" hidden="1" customHeight="1" outlineLevel="1">
      <c r="A88" s="387"/>
      <c r="B88" s="388"/>
      <c r="C88" s="388"/>
      <c r="D88" s="389"/>
      <c r="E88" s="108" t="s">
        <v>264</v>
      </c>
      <c r="F88" s="109"/>
      <c r="G88" s="110"/>
      <c r="H88" s="111" t="s">
        <v>265</v>
      </c>
      <c r="I88" s="112"/>
      <c r="J88" s="113"/>
      <c r="K88" s="112" t="s">
        <v>266</v>
      </c>
      <c r="L88" s="111"/>
      <c r="M88" s="116"/>
      <c r="N88" s="115"/>
      <c r="O88" s="116" t="s">
        <v>2</v>
      </c>
      <c r="P88" s="115"/>
      <c r="Q88" s="116" t="s">
        <v>267</v>
      </c>
      <c r="R88" s="116"/>
      <c r="S88" s="118"/>
    </row>
    <row r="89" spans="1:20" ht="24.75" hidden="1" customHeight="1" outlineLevel="1">
      <c r="A89" s="387"/>
      <c r="B89" s="388"/>
      <c r="C89" s="388"/>
      <c r="D89" s="389"/>
      <c r="E89" s="108"/>
      <c r="F89" s="109"/>
      <c r="G89" s="111"/>
      <c r="H89" s="111"/>
      <c r="I89" s="112"/>
      <c r="J89" s="110"/>
      <c r="K89" s="111" t="s">
        <v>268</v>
      </c>
      <c r="L89" s="114"/>
      <c r="M89" s="111"/>
      <c r="N89" s="115"/>
      <c r="O89" s="116" t="s">
        <v>2</v>
      </c>
      <c r="P89" s="115"/>
      <c r="Q89" s="116" t="s">
        <v>267</v>
      </c>
      <c r="R89" s="116"/>
      <c r="S89" s="118"/>
    </row>
    <row r="90" spans="1:20" ht="24.75" hidden="1" customHeight="1" outlineLevel="1">
      <c r="A90" s="387"/>
      <c r="B90" s="388"/>
      <c r="C90" s="388"/>
      <c r="D90" s="389"/>
      <c r="E90" s="474" t="s">
        <v>324</v>
      </c>
      <c r="F90" s="475"/>
      <c r="G90" s="475"/>
      <c r="H90" s="475"/>
      <c r="I90" s="475"/>
      <c r="J90" s="475"/>
      <c r="K90" s="475"/>
      <c r="L90" s="475"/>
      <c r="M90" s="475"/>
      <c r="N90" s="475"/>
      <c r="O90" s="475"/>
      <c r="P90" s="475"/>
      <c r="Q90" s="475"/>
      <c r="R90" s="475"/>
      <c r="S90" s="476"/>
    </row>
    <row r="91" spans="1:20" ht="24.75" hidden="1" customHeight="1" outlineLevel="1" thickBot="1">
      <c r="A91" s="456"/>
      <c r="B91" s="457"/>
      <c r="C91" s="457"/>
      <c r="D91" s="458"/>
      <c r="E91" s="477"/>
      <c r="F91" s="478"/>
      <c r="G91" s="478"/>
      <c r="H91" s="478"/>
      <c r="I91" s="478"/>
      <c r="J91" s="478"/>
      <c r="K91" s="478"/>
      <c r="L91" s="478"/>
      <c r="M91" s="478"/>
      <c r="N91" s="478"/>
      <c r="O91" s="478"/>
      <c r="P91" s="478"/>
      <c r="Q91" s="478"/>
      <c r="R91" s="478"/>
      <c r="S91" s="479"/>
    </row>
    <row r="92" spans="1:20" ht="24.75" customHeight="1" collapsed="1" thickTop="1" thickBot="1">
      <c r="A92" s="447" t="s">
        <v>277</v>
      </c>
      <c r="B92" s="448"/>
      <c r="C92" s="448"/>
      <c r="D92" s="449"/>
      <c r="E92" s="450"/>
      <c r="F92" s="451"/>
      <c r="G92" s="452">
        <f>P30+P44+P58+P72+P86</f>
        <v>0</v>
      </c>
      <c r="H92" s="452"/>
      <c r="I92" s="452"/>
      <c r="J92" s="29" t="s">
        <v>160</v>
      </c>
      <c r="K92" s="29"/>
      <c r="L92" s="29"/>
      <c r="M92" s="30"/>
      <c r="N92" s="239"/>
      <c r="O92" s="239"/>
      <c r="P92" s="239"/>
      <c r="Q92" s="72"/>
      <c r="R92" s="453"/>
      <c r="S92" s="454"/>
    </row>
    <row r="93" spans="1:20" s="33" customFormat="1" ht="24" customHeight="1" thickBot="1">
      <c r="A93" s="253">
        <v>2026</v>
      </c>
      <c r="B93" s="503" t="s">
        <v>278</v>
      </c>
      <c r="C93" s="503"/>
      <c r="D93" s="503"/>
      <c r="E93" s="503"/>
      <c r="F93" s="503"/>
      <c r="G93" s="503"/>
      <c r="H93" s="503"/>
      <c r="I93" s="503"/>
      <c r="J93" s="503"/>
      <c r="K93" s="503"/>
      <c r="L93" s="503"/>
      <c r="M93" s="503"/>
      <c r="N93" s="503"/>
      <c r="O93" s="503"/>
      <c r="P93" s="503"/>
      <c r="Q93" s="503"/>
      <c r="R93" s="503"/>
      <c r="S93" s="503"/>
    </row>
    <row r="94" spans="1:20" s="33" customFormat="1" ht="24" customHeight="1">
      <c r="A94" s="254">
        <f>A93</f>
        <v>2026</v>
      </c>
      <c r="B94" s="513" t="s">
        <v>279</v>
      </c>
      <c r="C94" s="513"/>
      <c r="D94" s="514"/>
      <c r="E94" s="517" t="str">
        <f>IF(T94+1=1,"",T94+1)</f>
        <v/>
      </c>
      <c r="F94" s="518"/>
      <c r="G94" s="44" t="s">
        <v>280</v>
      </c>
      <c r="H94" s="44"/>
      <c r="I94" s="143" t="s">
        <v>281</v>
      </c>
      <c r="J94" s="45"/>
      <c r="K94" s="45"/>
      <c r="L94" s="45"/>
      <c r="M94" s="45"/>
      <c r="N94" s="45"/>
      <c r="O94" s="45"/>
      <c r="P94" s="45"/>
      <c r="Q94" s="45"/>
      <c r="R94" s="45"/>
      <c r="S94" s="46"/>
      <c r="T94" s="33">
        <f>DATEDIF('Senior Researcher'!E36,'Senior Researcher'!I36,"M")</f>
        <v>0</v>
      </c>
    </row>
    <row r="95" spans="1:20" s="33" customFormat="1" ht="24" customHeight="1">
      <c r="A95" s="493" t="s">
        <v>282</v>
      </c>
      <c r="B95" s="494"/>
      <c r="C95" s="494"/>
      <c r="D95" s="495"/>
      <c r="E95" s="73" t="s">
        <v>283</v>
      </c>
      <c r="F95" s="488" t="e">
        <f>F97</f>
        <v>#N/A</v>
      </c>
      <c r="G95" s="499">
        <v>0</v>
      </c>
      <c r="H95" s="499">
        <v>0</v>
      </c>
      <c r="I95" s="512" t="s">
        <v>284</v>
      </c>
      <c r="J95" s="512"/>
      <c r="K95" s="284" t="s">
        <v>285</v>
      </c>
      <c r="L95" s="284"/>
      <c r="M95" s="284"/>
      <c r="N95" s="284"/>
      <c r="O95" s="284"/>
      <c r="P95" s="284"/>
      <c r="Q95" s="515">
        <f>'Senior Researcher'!I39</f>
        <v>0</v>
      </c>
      <c r="R95" s="515"/>
      <c r="S95" s="516"/>
    </row>
    <row r="96" spans="1:20" s="33" customFormat="1" ht="24" customHeight="1">
      <c r="A96" s="493"/>
      <c r="B96" s="494"/>
      <c r="C96" s="494"/>
      <c r="D96" s="495"/>
      <c r="E96" s="74" t="s">
        <v>286</v>
      </c>
      <c r="F96" s="492" t="e">
        <f>'Senior Researcher'!Q39</f>
        <v>#N/A</v>
      </c>
      <c r="G96" s="492">
        <v>0</v>
      </c>
      <c r="H96" s="492">
        <v>0</v>
      </c>
      <c r="I96" s="500" t="s">
        <v>287</v>
      </c>
      <c r="J96" s="500"/>
      <c r="K96" s="48"/>
      <c r="L96" s="48"/>
      <c r="M96" s="48"/>
      <c r="N96" s="48"/>
      <c r="O96" s="48"/>
      <c r="P96" s="47"/>
      <c r="Q96" s="48"/>
      <c r="R96" s="48"/>
      <c r="S96" s="49"/>
    </row>
    <row r="97" spans="1:19" s="33" customFormat="1" ht="24" customHeight="1">
      <c r="A97" s="496"/>
      <c r="B97" s="497"/>
      <c r="C97" s="497"/>
      <c r="D97" s="498"/>
      <c r="E97" s="140" t="s">
        <v>288</v>
      </c>
      <c r="F97" s="488" t="e">
        <f>F96*E94</f>
        <v>#N/A</v>
      </c>
      <c r="G97" s="488"/>
      <c r="H97" s="488"/>
      <c r="I97" s="75" t="s">
        <v>289</v>
      </c>
      <c r="J97" s="76"/>
      <c r="K97" s="76"/>
      <c r="L97" s="76"/>
      <c r="M97" s="76"/>
      <c r="N97" s="76"/>
      <c r="O97" s="76"/>
      <c r="P97" s="76"/>
      <c r="Q97" s="76"/>
      <c r="R97" s="76"/>
      <c r="S97" s="66"/>
    </row>
    <row r="98" spans="1:19" s="33" customFormat="1" ht="24" customHeight="1">
      <c r="A98" s="489" t="s">
        <v>290</v>
      </c>
      <c r="B98" s="490"/>
      <c r="C98" s="490"/>
      <c r="D98" s="491"/>
      <c r="E98" s="77"/>
      <c r="F98" s="488" t="e">
        <f>F97*0.2</f>
        <v>#N/A</v>
      </c>
      <c r="G98" s="488"/>
      <c r="H98" s="488"/>
      <c r="I98" s="122" t="s">
        <v>287</v>
      </c>
      <c r="J98" s="144" t="s">
        <v>291</v>
      </c>
      <c r="K98" s="141"/>
      <c r="L98" s="141"/>
      <c r="M98" s="123"/>
      <c r="N98" s="78"/>
      <c r="O98" s="141"/>
      <c r="P98" s="141"/>
      <c r="Q98" s="141"/>
      <c r="R98" s="141"/>
      <c r="S98" s="142"/>
    </row>
    <row r="99" spans="1:19" s="33" customFormat="1" ht="24" customHeight="1" thickBot="1">
      <c r="A99" s="483" t="s">
        <v>292</v>
      </c>
      <c r="B99" s="484"/>
      <c r="C99" s="484"/>
      <c r="D99" s="485"/>
      <c r="E99" s="50"/>
      <c r="F99" s="486" t="e">
        <f>SUM(F97:H98)</f>
        <v>#N/A</v>
      </c>
      <c r="G99" s="487"/>
      <c r="H99" s="487"/>
      <c r="I99" s="79" t="s">
        <v>287</v>
      </c>
      <c r="J99" s="80"/>
      <c r="K99" s="80"/>
      <c r="L99" s="80"/>
      <c r="M99" s="80"/>
      <c r="N99" s="80"/>
      <c r="O99" s="80"/>
      <c r="P99" s="80"/>
      <c r="Q99" s="80"/>
      <c r="R99" s="80"/>
      <c r="S99" s="81"/>
    </row>
    <row r="100" spans="1:19" s="33" customFormat="1" ht="24" customHeight="1">
      <c r="A100" s="255" t="s">
        <v>325</v>
      </c>
      <c r="B100" s="255"/>
      <c r="C100" s="255"/>
      <c r="D100" s="255"/>
      <c r="E100" s="255"/>
      <c r="F100" s="255"/>
      <c r="G100" s="255"/>
      <c r="H100" s="255"/>
      <c r="I100" s="255"/>
      <c r="J100" s="255"/>
      <c r="K100" s="255"/>
      <c r="L100" s="255"/>
      <c r="M100" s="255"/>
      <c r="N100" s="255"/>
      <c r="O100" s="255"/>
      <c r="P100" s="255"/>
      <c r="Q100" s="256"/>
      <c r="R100" s="255"/>
      <c r="S100" s="257" t="str">
        <f>'Senior Researcher'!S65</f>
        <v>研究部　2025.10</v>
      </c>
    </row>
  </sheetData>
  <sheetProtection selectLockedCells="1"/>
  <mergeCells count="161">
    <mergeCell ref="A2:S2"/>
    <mergeCell ref="A3:L3"/>
    <mergeCell ref="A9:S9"/>
    <mergeCell ref="A20:D20"/>
    <mergeCell ref="A17:D19"/>
    <mergeCell ref="H15:S15"/>
    <mergeCell ref="A13:D13"/>
    <mergeCell ref="E13:S13"/>
    <mergeCell ref="E14:G14"/>
    <mergeCell ref="H14:S14"/>
    <mergeCell ref="E15:G15"/>
    <mergeCell ref="F17:G17"/>
    <mergeCell ref="H17:S18"/>
    <mergeCell ref="A10:D11"/>
    <mergeCell ref="E10:I10"/>
    <mergeCell ref="O11:S11"/>
    <mergeCell ref="O12:S12"/>
    <mergeCell ref="J10:N10"/>
    <mergeCell ref="A14:D15"/>
    <mergeCell ref="A16:D16"/>
    <mergeCell ref="A22:S22"/>
    <mergeCell ref="A4:J4"/>
    <mergeCell ref="B93:S93"/>
    <mergeCell ref="L20:P20"/>
    <mergeCell ref="A8:S8"/>
    <mergeCell ref="E12:I12"/>
    <mergeCell ref="J12:N12"/>
    <mergeCell ref="K95:P95"/>
    <mergeCell ref="I95:J95"/>
    <mergeCell ref="B94:D94"/>
    <mergeCell ref="Q95:S95"/>
    <mergeCell ref="E94:F94"/>
    <mergeCell ref="K5:O5"/>
    <mergeCell ref="Q5:S5"/>
    <mergeCell ref="K6:S6"/>
    <mergeCell ref="E20:G20"/>
    <mergeCell ref="I20:K20"/>
    <mergeCell ref="Q20:S20"/>
    <mergeCell ref="F19:G19"/>
    <mergeCell ref="H19:R19"/>
    <mergeCell ref="J11:N11"/>
    <mergeCell ref="O10:S10"/>
    <mergeCell ref="M16:S16"/>
    <mergeCell ref="E11:I11"/>
    <mergeCell ref="A99:D99"/>
    <mergeCell ref="F99:H99"/>
    <mergeCell ref="F98:H98"/>
    <mergeCell ref="A98:D98"/>
    <mergeCell ref="F96:H96"/>
    <mergeCell ref="F97:H97"/>
    <mergeCell ref="A95:D97"/>
    <mergeCell ref="F95:H95"/>
    <mergeCell ref="I96:J96"/>
    <mergeCell ref="E27:H27"/>
    <mergeCell ref="I27:M27"/>
    <mergeCell ref="O27:S27"/>
    <mergeCell ref="E28:F28"/>
    <mergeCell ref="E84:F84"/>
    <mergeCell ref="E87:H87"/>
    <mergeCell ref="O69:S69"/>
    <mergeCell ref="E70:F70"/>
    <mergeCell ref="E54:F54"/>
    <mergeCell ref="O55:S55"/>
    <mergeCell ref="E56:F56"/>
    <mergeCell ref="E39:F39"/>
    <mergeCell ref="G39:N39"/>
    <mergeCell ref="O39:S39"/>
    <mergeCell ref="E40:F40"/>
    <mergeCell ref="A50:S50"/>
    <mergeCell ref="E67:F67"/>
    <mergeCell ref="A51:D63"/>
    <mergeCell ref="P51:R51"/>
    <mergeCell ref="G53:N53"/>
    <mergeCell ref="E52:F52"/>
    <mergeCell ref="G52:N52"/>
    <mergeCell ref="O52:S52"/>
    <mergeCell ref="E53:F53"/>
    <mergeCell ref="P23:R23"/>
    <mergeCell ref="E24:F24"/>
    <mergeCell ref="G24:N24"/>
    <mergeCell ref="O24:S24"/>
    <mergeCell ref="E25:F25"/>
    <mergeCell ref="G25:N25"/>
    <mergeCell ref="O25:S25"/>
    <mergeCell ref="E26:F26"/>
    <mergeCell ref="G26:S26"/>
    <mergeCell ref="I41:M41"/>
    <mergeCell ref="O41:S41"/>
    <mergeCell ref="E42:F42"/>
    <mergeCell ref="E44:G44"/>
    <mergeCell ref="H44:J44"/>
    <mergeCell ref="L44:M44"/>
    <mergeCell ref="P44:R44"/>
    <mergeCell ref="E45:H45"/>
    <mergeCell ref="E48:S49"/>
    <mergeCell ref="E38:F38"/>
    <mergeCell ref="G38:N38"/>
    <mergeCell ref="O38:S38"/>
    <mergeCell ref="A23:D35"/>
    <mergeCell ref="E58:G58"/>
    <mergeCell ref="H58:J58"/>
    <mergeCell ref="L58:M58"/>
    <mergeCell ref="P58:R58"/>
    <mergeCell ref="E59:H59"/>
    <mergeCell ref="O53:S53"/>
    <mergeCell ref="G54:S54"/>
    <mergeCell ref="E55:H55"/>
    <mergeCell ref="I55:M55"/>
    <mergeCell ref="E30:G30"/>
    <mergeCell ref="H30:J30"/>
    <mergeCell ref="L30:M30"/>
    <mergeCell ref="P30:R30"/>
    <mergeCell ref="E31:H31"/>
    <mergeCell ref="E34:S35"/>
    <mergeCell ref="A36:S36"/>
    <mergeCell ref="A37:D49"/>
    <mergeCell ref="P37:R37"/>
    <mergeCell ref="G40:S40"/>
    <mergeCell ref="E41:H41"/>
    <mergeCell ref="E62:S63"/>
    <mergeCell ref="A64:S64"/>
    <mergeCell ref="A65:D77"/>
    <mergeCell ref="P65:R65"/>
    <mergeCell ref="G67:N67"/>
    <mergeCell ref="O67:S67"/>
    <mergeCell ref="E68:F68"/>
    <mergeCell ref="G68:S68"/>
    <mergeCell ref="E69:H69"/>
    <mergeCell ref="I69:M69"/>
    <mergeCell ref="E72:G72"/>
    <mergeCell ref="H72:J72"/>
    <mergeCell ref="L72:M72"/>
    <mergeCell ref="P72:R72"/>
    <mergeCell ref="E73:H73"/>
    <mergeCell ref="E76:S77"/>
    <mergeCell ref="E66:F66"/>
    <mergeCell ref="G66:N66"/>
    <mergeCell ref="O66:S66"/>
    <mergeCell ref="A92:D92"/>
    <mergeCell ref="E92:F92"/>
    <mergeCell ref="G92:I92"/>
    <mergeCell ref="R92:S92"/>
    <mergeCell ref="A78:S78"/>
    <mergeCell ref="A79:D91"/>
    <mergeCell ref="P79:R79"/>
    <mergeCell ref="G81:N81"/>
    <mergeCell ref="O81:S81"/>
    <mergeCell ref="E82:F82"/>
    <mergeCell ref="G82:S82"/>
    <mergeCell ref="E83:H83"/>
    <mergeCell ref="I83:M83"/>
    <mergeCell ref="O83:S83"/>
    <mergeCell ref="E86:G86"/>
    <mergeCell ref="H86:J86"/>
    <mergeCell ref="L86:M86"/>
    <mergeCell ref="P86:R86"/>
    <mergeCell ref="E90:S91"/>
    <mergeCell ref="E80:F80"/>
    <mergeCell ref="G80:N80"/>
    <mergeCell ref="O80:S80"/>
    <mergeCell ref="E81:F81"/>
  </mergeCells>
  <phoneticPr fontId="4"/>
  <dataValidations count="1">
    <dataValidation showDropDown="1" showInputMessage="1" showErrorMessage="1" sqref="I99 E99:F99 G16 E16 I16" xr:uid="{00000000-0002-0000-0100-000000000000}"/>
  </dataValidations>
  <printOptions horizontalCentered="1"/>
  <pageMargins left="0" right="0" top="0.47244094488188981" bottom="0.19685039370078741" header="0.35433070866141736" footer="0"/>
  <pageSetup paperSize="9" scale="65" orientation="portrait" horizontalDpi="300" verticalDpi="300" r:id="rId1"/>
  <headerFooter alignWithMargins="0">
    <oddHeader>&amp;L【020-05】</oddHeader>
  </headerFooter>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300" r:id="rId4" name="Check Box 228">
              <controlPr defaultSize="0" autoFill="0" autoLine="0" autoPict="0">
                <anchor moveWithCells="1">
                  <from>
                    <xdr:col>4</xdr:col>
                    <xdr:colOff>228600</xdr:colOff>
                    <xdr:row>16</xdr:row>
                    <xdr:rowOff>38100</xdr:rowOff>
                  </from>
                  <to>
                    <xdr:col>4</xdr:col>
                    <xdr:colOff>495300</xdr:colOff>
                    <xdr:row>16</xdr:row>
                    <xdr:rowOff>247650</xdr:rowOff>
                  </to>
                </anchor>
              </controlPr>
            </control>
          </mc:Choice>
        </mc:AlternateContent>
        <mc:AlternateContent xmlns:mc="http://schemas.openxmlformats.org/markup-compatibility/2006">
          <mc:Choice Requires="x14">
            <control shapeId="3301" r:id="rId5" name="Check Box 229">
              <controlPr defaultSize="0" autoFill="0" autoLine="0" autoPict="0">
                <anchor moveWithCells="1">
                  <from>
                    <xdr:col>4</xdr:col>
                    <xdr:colOff>228600</xdr:colOff>
                    <xdr:row>18</xdr:row>
                    <xdr:rowOff>38100</xdr:rowOff>
                  </from>
                  <to>
                    <xdr:col>4</xdr:col>
                    <xdr:colOff>495300</xdr:colOff>
                    <xdr:row>18</xdr:row>
                    <xdr:rowOff>266700</xdr:rowOff>
                  </to>
                </anchor>
              </controlPr>
            </control>
          </mc:Choice>
        </mc:AlternateContent>
        <mc:AlternateContent xmlns:mc="http://schemas.openxmlformats.org/markup-compatibility/2006">
          <mc:Choice Requires="x14">
            <control shapeId="3551" r:id="rId6" name="Check Box 479">
              <controlPr defaultSize="0" autoFill="0" autoLine="0" autoPict="0">
                <anchor moveWithCells="1">
                  <from>
                    <xdr:col>4</xdr:col>
                    <xdr:colOff>266700</xdr:colOff>
                    <xdr:row>15</xdr:row>
                    <xdr:rowOff>31750</xdr:rowOff>
                  </from>
                  <to>
                    <xdr:col>4</xdr:col>
                    <xdr:colOff>527050</xdr:colOff>
                    <xdr:row>15</xdr:row>
                    <xdr:rowOff>241300</xdr:rowOff>
                  </to>
                </anchor>
              </controlPr>
            </control>
          </mc:Choice>
        </mc:AlternateContent>
        <mc:AlternateContent xmlns:mc="http://schemas.openxmlformats.org/markup-compatibility/2006">
          <mc:Choice Requires="x14">
            <control shapeId="3552" r:id="rId7" name="Check Box 480">
              <controlPr defaultSize="0" autoFill="0" autoLine="0" autoPict="0">
                <anchor moveWithCells="1">
                  <from>
                    <xdr:col>6</xdr:col>
                    <xdr:colOff>266700</xdr:colOff>
                    <xdr:row>15</xdr:row>
                    <xdr:rowOff>12700</xdr:rowOff>
                  </from>
                  <to>
                    <xdr:col>6</xdr:col>
                    <xdr:colOff>527050</xdr:colOff>
                    <xdr:row>15</xdr:row>
                    <xdr:rowOff>228600</xdr:rowOff>
                  </to>
                </anchor>
              </controlPr>
            </control>
          </mc:Choice>
        </mc:AlternateContent>
        <mc:AlternateContent xmlns:mc="http://schemas.openxmlformats.org/markup-compatibility/2006">
          <mc:Choice Requires="x14">
            <control shapeId="3563" r:id="rId8" name="Check Box 491">
              <controlPr defaultSize="0" autoFill="0" autoLine="0" autoPict="0">
                <anchor moveWithCells="1" sizeWithCells="1">
                  <from>
                    <xdr:col>13</xdr:col>
                    <xdr:colOff>247650</xdr:colOff>
                    <xdr:row>21</xdr:row>
                    <xdr:rowOff>304800</xdr:rowOff>
                  </from>
                  <to>
                    <xdr:col>14</xdr:col>
                    <xdr:colOff>69850</xdr:colOff>
                    <xdr:row>22</xdr:row>
                    <xdr:rowOff>0</xdr:rowOff>
                  </to>
                </anchor>
              </controlPr>
            </control>
          </mc:Choice>
        </mc:AlternateContent>
        <mc:AlternateContent xmlns:mc="http://schemas.openxmlformats.org/markup-compatibility/2006">
          <mc:Choice Requires="x14">
            <control shapeId="3646" r:id="rId9" name="Check Box 574">
              <controlPr defaultSize="0" autoFill="0" autoLine="0" autoPict="0">
                <anchor moveWithCells="1" sizeWithCells="1">
                  <from>
                    <xdr:col>9</xdr:col>
                    <xdr:colOff>152400</xdr:colOff>
                    <xdr:row>30</xdr:row>
                    <xdr:rowOff>152400</xdr:rowOff>
                  </from>
                  <to>
                    <xdr:col>9</xdr:col>
                    <xdr:colOff>431800</xdr:colOff>
                    <xdr:row>32</xdr:row>
                    <xdr:rowOff>146050</xdr:rowOff>
                  </to>
                </anchor>
              </controlPr>
            </control>
          </mc:Choice>
        </mc:AlternateContent>
        <mc:AlternateContent xmlns:mc="http://schemas.openxmlformats.org/markup-compatibility/2006">
          <mc:Choice Requires="x14">
            <control shapeId="3647" r:id="rId10" name="Check Box 575">
              <controlPr defaultSize="0" autoFill="0" autoLine="0" autoPict="0">
                <anchor moveWithCells="1" sizeWithCells="1">
                  <from>
                    <xdr:col>6</xdr:col>
                    <xdr:colOff>152400</xdr:colOff>
                    <xdr:row>30</xdr:row>
                    <xdr:rowOff>152400</xdr:rowOff>
                  </from>
                  <to>
                    <xdr:col>6</xdr:col>
                    <xdr:colOff>393700</xdr:colOff>
                    <xdr:row>32</xdr:row>
                    <xdr:rowOff>146050</xdr:rowOff>
                  </to>
                </anchor>
              </controlPr>
            </control>
          </mc:Choice>
        </mc:AlternateContent>
        <mc:AlternateContent xmlns:mc="http://schemas.openxmlformats.org/markup-compatibility/2006">
          <mc:Choice Requires="x14">
            <control shapeId="3648" r:id="rId11" name="Check Box 576">
              <controlPr defaultSize="0" autoFill="0" autoLine="0" autoPict="0">
                <anchor moveWithCells="1" sizeWithCells="1">
                  <from>
                    <xdr:col>9</xdr:col>
                    <xdr:colOff>152400</xdr:colOff>
                    <xdr:row>32</xdr:row>
                    <xdr:rowOff>0</xdr:rowOff>
                  </from>
                  <to>
                    <xdr:col>9</xdr:col>
                    <xdr:colOff>438150</xdr:colOff>
                    <xdr:row>32</xdr:row>
                    <xdr:rowOff>304800</xdr:rowOff>
                  </to>
                </anchor>
              </controlPr>
            </control>
          </mc:Choice>
        </mc:AlternateContent>
        <mc:AlternateContent xmlns:mc="http://schemas.openxmlformats.org/markup-compatibility/2006">
          <mc:Choice Requires="x14">
            <control shapeId="3649" r:id="rId12" name="Check Box 577">
              <controlPr defaultSize="0" autoFill="0" autoLine="0" autoPict="0">
                <anchor moveWithCells="1" sizeWithCells="1">
                  <from>
                    <xdr:col>4</xdr:col>
                    <xdr:colOff>31750</xdr:colOff>
                    <xdr:row>22</xdr:row>
                    <xdr:rowOff>0</xdr:rowOff>
                  </from>
                  <to>
                    <xdr:col>4</xdr:col>
                    <xdr:colOff>304800</xdr:colOff>
                    <xdr:row>22</xdr:row>
                    <xdr:rowOff>304800</xdr:rowOff>
                  </to>
                </anchor>
              </controlPr>
            </control>
          </mc:Choice>
        </mc:AlternateContent>
        <mc:AlternateContent xmlns:mc="http://schemas.openxmlformats.org/markup-compatibility/2006">
          <mc:Choice Requires="x14">
            <control shapeId="3650" r:id="rId13" name="Check Box 578">
              <controlPr defaultSize="0" autoFill="0" autoLine="0" autoPict="0">
                <anchor moveWithCells="1" sizeWithCells="1">
                  <from>
                    <xdr:col>7</xdr:col>
                    <xdr:colOff>19050</xdr:colOff>
                    <xdr:row>22</xdr:row>
                    <xdr:rowOff>12700</xdr:rowOff>
                  </from>
                  <to>
                    <xdr:col>7</xdr:col>
                    <xdr:colOff>317500</xdr:colOff>
                    <xdr:row>23</xdr:row>
                    <xdr:rowOff>0</xdr:rowOff>
                  </to>
                </anchor>
              </controlPr>
            </control>
          </mc:Choice>
        </mc:AlternateContent>
        <mc:AlternateContent xmlns:mc="http://schemas.openxmlformats.org/markup-compatibility/2006">
          <mc:Choice Requires="x14">
            <control shapeId="3651" r:id="rId14" name="Check Box 579">
              <controlPr defaultSize="0" autoFill="0" autoLine="0" autoPict="0">
                <anchor moveWithCells="1" sizeWithCells="1">
                  <from>
                    <xdr:col>10</xdr:col>
                    <xdr:colOff>19050</xdr:colOff>
                    <xdr:row>22</xdr:row>
                    <xdr:rowOff>0</xdr:rowOff>
                  </from>
                  <to>
                    <xdr:col>10</xdr:col>
                    <xdr:colOff>285750</xdr:colOff>
                    <xdr:row>22</xdr:row>
                    <xdr:rowOff>304800</xdr:rowOff>
                  </to>
                </anchor>
              </controlPr>
            </control>
          </mc:Choice>
        </mc:AlternateContent>
        <mc:AlternateContent xmlns:mc="http://schemas.openxmlformats.org/markup-compatibility/2006">
          <mc:Choice Requires="x14">
            <control shapeId="3652" r:id="rId15" name="Check Box 580">
              <controlPr defaultSize="0" autoFill="0" autoLine="0" autoPict="0">
                <anchor moveWithCells="1" sizeWithCells="1">
                  <from>
                    <xdr:col>13</xdr:col>
                    <xdr:colOff>247650</xdr:colOff>
                    <xdr:row>21</xdr:row>
                    <xdr:rowOff>304800</xdr:rowOff>
                  </from>
                  <to>
                    <xdr:col>14</xdr:col>
                    <xdr:colOff>69850</xdr:colOff>
                    <xdr:row>22</xdr:row>
                    <xdr:rowOff>298450</xdr:rowOff>
                  </to>
                </anchor>
              </controlPr>
            </control>
          </mc:Choice>
        </mc:AlternateContent>
        <mc:AlternateContent xmlns:mc="http://schemas.openxmlformats.org/markup-compatibility/2006">
          <mc:Choice Requires="x14">
            <control shapeId="3657" r:id="rId16" name="Check Box 585">
              <controlPr defaultSize="0" autoFill="0" autoLine="0" autoPict="0">
                <anchor moveWithCells="1" sizeWithCells="1">
                  <from>
                    <xdr:col>9</xdr:col>
                    <xdr:colOff>152400</xdr:colOff>
                    <xdr:row>44</xdr:row>
                    <xdr:rowOff>152400</xdr:rowOff>
                  </from>
                  <to>
                    <xdr:col>9</xdr:col>
                    <xdr:colOff>431800</xdr:colOff>
                    <xdr:row>46</xdr:row>
                    <xdr:rowOff>146050</xdr:rowOff>
                  </to>
                </anchor>
              </controlPr>
            </control>
          </mc:Choice>
        </mc:AlternateContent>
        <mc:AlternateContent xmlns:mc="http://schemas.openxmlformats.org/markup-compatibility/2006">
          <mc:Choice Requires="x14">
            <control shapeId="3658" r:id="rId17" name="Check Box 586">
              <controlPr defaultSize="0" autoFill="0" autoLine="0" autoPict="0">
                <anchor moveWithCells="1" sizeWithCells="1">
                  <from>
                    <xdr:col>6</xdr:col>
                    <xdr:colOff>152400</xdr:colOff>
                    <xdr:row>44</xdr:row>
                    <xdr:rowOff>152400</xdr:rowOff>
                  </from>
                  <to>
                    <xdr:col>6</xdr:col>
                    <xdr:colOff>393700</xdr:colOff>
                    <xdr:row>46</xdr:row>
                    <xdr:rowOff>146050</xdr:rowOff>
                  </to>
                </anchor>
              </controlPr>
            </control>
          </mc:Choice>
        </mc:AlternateContent>
        <mc:AlternateContent xmlns:mc="http://schemas.openxmlformats.org/markup-compatibility/2006">
          <mc:Choice Requires="x14">
            <control shapeId="3659" r:id="rId18" name="Check Box 587">
              <controlPr defaultSize="0" autoFill="0" autoLine="0" autoPict="0">
                <anchor moveWithCells="1" sizeWithCells="1">
                  <from>
                    <xdr:col>9</xdr:col>
                    <xdr:colOff>152400</xdr:colOff>
                    <xdr:row>46</xdr:row>
                    <xdr:rowOff>0</xdr:rowOff>
                  </from>
                  <to>
                    <xdr:col>9</xdr:col>
                    <xdr:colOff>438150</xdr:colOff>
                    <xdr:row>46</xdr:row>
                    <xdr:rowOff>304800</xdr:rowOff>
                  </to>
                </anchor>
              </controlPr>
            </control>
          </mc:Choice>
        </mc:AlternateContent>
        <mc:AlternateContent xmlns:mc="http://schemas.openxmlformats.org/markup-compatibility/2006">
          <mc:Choice Requires="x14">
            <control shapeId="3660" r:id="rId19" name="Check Box 588">
              <controlPr defaultSize="0" autoFill="0" autoLine="0" autoPict="0">
                <anchor moveWithCells="1" sizeWithCells="1">
                  <from>
                    <xdr:col>4</xdr:col>
                    <xdr:colOff>31750</xdr:colOff>
                    <xdr:row>36</xdr:row>
                    <xdr:rowOff>0</xdr:rowOff>
                  </from>
                  <to>
                    <xdr:col>4</xdr:col>
                    <xdr:colOff>304800</xdr:colOff>
                    <xdr:row>36</xdr:row>
                    <xdr:rowOff>304800</xdr:rowOff>
                  </to>
                </anchor>
              </controlPr>
            </control>
          </mc:Choice>
        </mc:AlternateContent>
        <mc:AlternateContent xmlns:mc="http://schemas.openxmlformats.org/markup-compatibility/2006">
          <mc:Choice Requires="x14">
            <control shapeId="3661" r:id="rId20" name="Check Box 589">
              <controlPr defaultSize="0" autoFill="0" autoLine="0" autoPict="0">
                <anchor moveWithCells="1" sizeWithCells="1">
                  <from>
                    <xdr:col>7</xdr:col>
                    <xdr:colOff>19050</xdr:colOff>
                    <xdr:row>36</xdr:row>
                    <xdr:rowOff>12700</xdr:rowOff>
                  </from>
                  <to>
                    <xdr:col>7</xdr:col>
                    <xdr:colOff>317500</xdr:colOff>
                    <xdr:row>37</xdr:row>
                    <xdr:rowOff>0</xdr:rowOff>
                  </to>
                </anchor>
              </controlPr>
            </control>
          </mc:Choice>
        </mc:AlternateContent>
        <mc:AlternateContent xmlns:mc="http://schemas.openxmlformats.org/markup-compatibility/2006">
          <mc:Choice Requires="x14">
            <control shapeId="3662" r:id="rId21" name="Check Box 590">
              <controlPr defaultSize="0" autoFill="0" autoLine="0" autoPict="0">
                <anchor moveWithCells="1" sizeWithCells="1">
                  <from>
                    <xdr:col>10</xdr:col>
                    <xdr:colOff>19050</xdr:colOff>
                    <xdr:row>36</xdr:row>
                    <xdr:rowOff>0</xdr:rowOff>
                  </from>
                  <to>
                    <xdr:col>10</xdr:col>
                    <xdr:colOff>285750</xdr:colOff>
                    <xdr:row>36</xdr:row>
                    <xdr:rowOff>304800</xdr:rowOff>
                  </to>
                </anchor>
              </controlPr>
            </control>
          </mc:Choice>
        </mc:AlternateContent>
        <mc:AlternateContent xmlns:mc="http://schemas.openxmlformats.org/markup-compatibility/2006">
          <mc:Choice Requires="x14">
            <control shapeId="3663" r:id="rId22" name="Check Box 591">
              <controlPr defaultSize="0" autoFill="0" autoLine="0" autoPict="0">
                <anchor moveWithCells="1" sizeWithCells="1">
                  <from>
                    <xdr:col>13</xdr:col>
                    <xdr:colOff>247650</xdr:colOff>
                    <xdr:row>35</xdr:row>
                    <xdr:rowOff>304800</xdr:rowOff>
                  </from>
                  <to>
                    <xdr:col>14</xdr:col>
                    <xdr:colOff>69850</xdr:colOff>
                    <xdr:row>36</xdr:row>
                    <xdr:rowOff>298450</xdr:rowOff>
                  </to>
                </anchor>
              </controlPr>
            </control>
          </mc:Choice>
        </mc:AlternateContent>
        <mc:AlternateContent xmlns:mc="http://schemas.openxmlformats.org/markup-compatibility/2006">
          <mc:Choice Requires="x14">
            <control shapeId="3665" r:id="rId23" name="Check Box 593">
              <controlPr defaultSize="0" autoFill="0" autoLine="0" autoPict="0">
                <anchor moveWithCells="1" sizeWithCells="1">
                  <from>
                    <xdr:col>9</xdr:col>
                    <xdr:colOff>152400</xdr:colOff>
                    <xdr:row>58</xdr:row>
                    <xdr:rowOff>152400</xdr:rowOff>
                  </from>
                  <to>
                    <xdr:col>9</xdr:col>
                    <xdr:colOff>431800</xdr:colOff>
                    <xdr:row>60</xdr:row>
                    <xdr:rowOff>146050</xdr:rowOff>
                  </to>
                </anchor>
              </controlPr>
            </control>
          </mc:Choice>
        </mc:AlternateContent>
        <mc:AlternateContent xmlns:mc="http://schemas.openxmlformats.org/markup-compatibility/2006">
          <mc:Choice Requires="x14">
            <control shapeId="3666" r:id="rId24" name="Check Box 594">
              <controlPr defaultSize="0" autoFill="0" autoLine="0" autoPict="0">
                <anchor moveWithCells="1" sizeWithCells="1">
                  <from>
                    <xdr:col>6</xdr:col>
                    <xdr:colOff>152400</xdr:colOff>
                    <xdr:row>58</xdr:row>
                    <xdr:rowOff>152400</xdr:rowOff>
                  </from>
                  <to>
                    <xdr:col>6</xdr:col>
                    <xdr:colOff>393700</xdr:colOff>
                    <xdr:row>60</xdr:row>
                    <xdr:rowOff>146050</xdr:rowOff>
                  </to>
                </anchor>
              </controlPr>
            </control>
          </mc:Choice>
        </mc:AlternateContent>
        <mc:AlternateContent xmlns:mc="http://schemas.openxmlformats.org/markup-compatibility/2006">
          <mc:Choice Requires="x14">
            <control shapeId="3667" r:id="rId25" name="Check Box 595">
              <controlPr defaultSize="0" autoFill="0" autoLine="0" autoPict="0">
                <anchor moveWithCells="1" sizeWithCells="1">
                  <from>
                    <xdr:col>9</xdr:col>
                    <xdr:colOff>152400</xdr:colOff>
                    <xdr:row>60</xdr:row>
                    <xdr:rowOff>0</xdr:rowOff>
                  </from>
                  <to>
                    <xdr:col>9</xdr:col>
                    <xdr:colOff>438150</xdr:colOff>
                    <xdr:row>60</xdr:row>
                    <xdr:rowOff>304800</xdr:rowOff>
                  </to>
                </anchor>
              </controlPr>
            </control>
          </mc:Choice>
        </mc:AlternateContent>
        <mc:AlternateContent xmlns:mc="http://schemas.openxmlformats.org/markup-compatibility/2006">
          <mc:Choice Requires="x14">
            <control shapeId="3668" r:id="rId26" name="Check Box 596">
              <controlPr defaultSize="0" autoFill="0" autoLine="0" autoPict="0">
                <anchor moveWithCells="1" sizeWithCells="1">
                  <from>
                    <xdr:col>4</xdr:col>
                    <xdr:colOff>31750</xdr:colOff>
                    <xdr:row>50</xdr:row>
                    <xdr:rowOff>0</xdr:rowOff>
                  </from>
                  <to>
                    <xdr:col>4</xdr:col>
                    <xdr:colOff>304800</xdr:colOff>
                    <xdr:row>50</xdr:row>
                    <xdr:rowOff>304800</xdr:rowOff>
                  </to>
                </anchor>
              </controlPr>
            </control>
          </mc:Choice>
        </mc:AlternateContent>
        <mc:AlternateContent xmlns:mc="http://schemas.openxmlformats.org/markup-compatibility/2006">
          <mc:Choice Requires="x14">
            <control shapeId="3669" r:id="rId27" name="Check Box 597">
              <controlPr defaultSize="0" autoFill="0" autoLine="0" autoPict="0">
                <anchor moveWithCells="1" sizeWithCells="1">
                  <from>
                    <xdr:col>7</xdr:col>
                    <xdr:colOff>19050</xdr:colOff>
                    <xdr:row>50</xdr:row>
                    <xdr:rowOff>12700</xdr:rowOff>
                  </from>
                  <to>
                    <xdr:col>7</xdr:col>
                    <xdr:colOff>317500</xdr:colOff>
                    <xdr:row>51</xdr:row>
                    <xdr:rowOff>0</xdr:rowOff>
                  </to>
                </anchor>
              </controlPr>
            </control>
          </mc:Choice>
        </mc:AlternateContent>
        <mc:AlternateContent xmlns:mc="http://schemas.openxmlformats.org/markup-compatibility/2006">
          <mc:Choice Requires="x14">
            <control shapeId="3670" r:id="rId28" name="Check Box 598">
              <controlPr defaultSize="0" autoFill="0" autoLine="0" autoPict="0">
                <anchor moveWithCells="1" sizeWithCells="1">
                  <from>
                    <xdr:col>10</xdr:col>
                    <xdr:colOff>19050</xdr:colOff>
                    <xdr:row>50</xdr:row>
                    <xdr:rowOff>0</xdr:rowOff>
                  </from>
                  <to>
                    <xdr:col>10</xdr:col>
                    <xdr:colOff>285750</xdr:colOff>
                    <xdr:row>50</xdr:row>
                    <xdr:rowOff>304800</xdr:rowOff>
                  </to>
                </anchor>
              </controlPr>
            </control>
          </mc:Choice>
        </mc:AlternateContent>
        <mc:AlternateContent xmlns:mc="http://schemas.openxmlformats.org/markup-compatibility/2006">
          <mc:Choice Requires="x14">
            <control shapeId="3671" r:id="rId29" name="Check Box 599">
              <controlPr defaultSize="0" autoFill="0" autoLine="0" autoPict="0">
                <anchor moveWithCells="1" sizeWithCells="1">
                  <from>
                    <xdr:col>13</xdr:col>
                    <xdr:colOff>247650</xdr:colOff>
                    <xdr:row>49</xdr:row>
                    <xdr:rowOff>304800</xdr:rowOff>
                  </from>
                  <to>
                    <xdr:col>14</xdr:col>
                    <xdr:colOff>69850</xdr:colOff>
                    <xdr:row>50</xdr:row>
                    <xdr:rowOff>298450</xdr:rowOff>
                  </to>
                </anchor>
              </controlPr>
            </control>
          </mc:Choice>
        </mc:AlternateContent>
        <mc:AlternateContent xmlns:mc="http://schemas.openxmlformats.org/markup-compatibility/2006">
          <mc:Choice Requires="x14">
            <control shapeId="3672" r:id="rId30" name="Check Box 600">
              <controlPr defaultSize="0" autoFill="0" autoLine="0" autoPict="0">
                <anchor moveWithCells="1" sizeWithCells="1">
                  <from>
                    <xdr:col>9</xdr:col>
                    <xdr:colOff>152400</xdr:colOff>
                    <xdr:row>72</xdr:row>
                    <xdr:rowOff>152400</xdr:rowOff>
                  </from>
                  <to>
                    <xdr:col>9</xdr:col>
                    <xdr:colOff>431800</xdr:colOff>
                    <xdr:row>74</xdr:row>
                    <xdr:rowOff>146050</xdr:rowOff>
                  </to>
                </anchor>
              </controlPr>
            </control>
          </mc:Choice>
        </mc:AlternateContent>
        <mc:AlternateContent xmlns:mc="http://schemas.openxmlformats.org/markup-compatibility/2006">
          <mc:Choice Requires="x14">
            <control shapeId="3673" r:id="rId31" name="Check Box 601">
              <controlPr defaultSize="0" autoFill="0" autoLine="0" autoPict="0">
                <anchor moveWithCells="1" sizeWithCells="1">
                  <from>
                    <xdr:col>6</xdr:col>
                    <xdr:colOff>152400</xdr:colOff>
                    <xdr:row>72</xdr:row>
                    <xdr:rowOff>152400</xdr:rowOff>
                  </from>
                  <to>
                    <xdr:col>6</xdr:col>
                    <xdr:colOff>393700</xdr:colOff>
                    <xdr:row>74</xdr:row>
                    <xdr:rowOff>146050</xdr:rowOff>
                  </to>
                </anchor>
              </controlPr>
            </control>
          </mc:Choice>
        </mc:AlternateContent>
        <mc:AlternateContent xmlns:mc="http://schemas.openxmlformats.org/markup-compatibility/2006">
          <mc:Choice Requires="x14">
            <control shapeId="3674" r:id="rId32" name="Check Box 602">
              <controlPr defaultSize="0" autoFill="0" autoLine="0" autoPict="0">
                <anchor moveWithCells="1" sizeWithCells="1">
                  <from>
                    <xdr:col>9</xdr:col>
                    <xdr:colOff>152400</xdr:colOff>
                    <xdr:row>74</xdr:row>
                    <xdr:rowOff>0</xdr:rowOff>
                  </from>
                  <to>
                    <xdr:col>9</xdr:col>
                    <xdr:colOff>438150</xdr:colOff>
                    <xdr:row>74</xdr:row>
                    <xdr:rowOff>304800</xdr:rowOff>
                  </to>
                </anchor>
              </controlPr>
            </control>
          </mc:Choice>
        </mc:AlternateContent>
        <mc:AlternateContent xmlns:mc="http://schemas.openxmlformats.org/markup-compatibility/2006">
          <mc:Choice Requires="x14">
            <control shapeId="3675" r:id="rId33" name="Check Box 603">
              <controlPr defaultSize="0" autoFill="0" autoLine="0" autoPict="0">
                <anchor moveWithCells="1" sizeWithCells="1">
                  <from>
                    <xdr:col>4</xdr:col>
                    <xdr:colOff>31750</xdr:colOff>
                    <xdr:row>64</xdr:row>
                    <xdr:rowOff>0</xdr:rowOff>
                  </from>
                  <to>
                    <xdr:col>4</xdr:col>
                    <xdr:colOff>304800</xdr:colOff>
                    <xdr:row>64</xdr:row>
                    <xdr:rowOff>304800</xdr:rowOff>
                  </to>
                </anchor>
              </controlPr>
            </control>
          </mc:Choice>
        </mc:AlternateContent>
        <mc:AlternateContent xmlns:mc="http://schemas.openxmlformats.org/markup-compatibility/2006">
          <mc:Choice Requires="x14">
            <control shapeId="3676" r:id="rId34" name="Check Box 604">
              <controlPr defaultSize="0" autoFill="0" autoLine="0" autoPict="0">
                <anchor moveWithCells="1" sizeWithCells="1">
                  <from>
                    <xdr:col>7</xdr:col>
                    <xdr:colOff>19050</xdr:colOff>
                    <xdr:row>64</xdr:row>
                    <xdr:rowOff>12700</xdr:rowOff>
                  </from>
                  <to>
                    <xdr:col>7</xdr:col>
                    <xdr:colOff>317500</xdr:colOff>
                    <xdr:row>65</xdr:row>
                    <xdr:rowOff>0</xdr:rowOff>
                  </to>
                </anchor>
              </controlPr>
            </control>
          </mc:Choice>
        </mc:AlternateContent>
        <mc:AlternateContent xmlns:mc="http://schemas.openxmlformats.org/markup-compatibility/2006">
          <mc:Choice Requires="x14">
            <control shapeId="3677" r:id="rId35" name="Check Box 605">
              <controlPr defaultSize="0" autoFill="0" autoLine="0" autoPict="0">
                <anchor moveWithCells="1" sizeWithCells="1">
                  <from>
                    <xdr:col>10</xdr:col>
                    <xdr:colOff>19050</xdr:colOff>
                    <xdr:row>64</xdr:row>
                    <xdr:rowOff>0</xdr:rowOff>
                  </from>
                  <to>
                    <xdr:col>10</xdr:col>
                    <xdr:colOff>285750</xdr:colOff>
                    <xdr:row>64</xdr:row>
                    <xdr:rowOff>304800</xdr:rowOff>
                  </to>
                </anchor>
              </controlPr>
            </control>
          </mc:Choice>
        </mc:AlternateContent>
        <mc:AlternateContent xmlns:mc="http://schemas.openxmlformats.org/markup-compatibility/2006">
          <mc:Choice Requires="x14">
            <control shapeId="3678" r:id="rId36" name="Check Box 606">
              <controlPr defaultSize="0" autoFill="0" autoLine="0" autoPict="0">
                <anchor moveWithCells="1" sizeWithCells="1">
                  <from>
                    <xdr:col>13</xdr:col>
                    <xdr:colOff>247650</xdr:colOff>
                    <xdr:row>63</xdr:row>
                    <xdr:rowOff>304800</xdr:rowOff>
                  </from>
                  <to>
                    <xdr:col>14</xdr:col>
                    <xdr:colOff>69850</xdr:colOff>
                    <xdr:row>64</xdr:row>
                    <xdr:rowOff>298450</xdr:rowOff>
                  </to>
                </anchor>
              </controlPr>
            </control>
          </mc:Choice>
        </mc:AlternateContent>
        <mc:AlternateContent xmlns:mc="http://schemas.openxmlformats.org/markup-compatibility/2006">
          <mc:Choice Requires="x14">
            <control shapeId="3680" r:id="rId37" name="Check Box 608">
              <controlPr defaultSize="0" autoFill="0" autoLine="0" autoPict="0">
                <anchor moveWithCells="1" sizeWithCells="1">
                  <from>
                    <xdr:col>9</xdr:col>
                    <xdr:colOff>152400</xdr:colOff>
                    <xdr:row>86</xdr:row>
                    <xdr:rowOff>152400</xdr:rowOff>
                  </from>
                  <to>
                    <xdr:col>9</xdr:col>
                    <xdr:colOff>431800</xdr:colOff>
                    <xdr:row>88</xdr:row>
                    <xdr:rowOff>146050</xdr:rowOff>
                  </to>
                </anchor>
              </controlPr>
            </control>
          </mc:Choice>
        </mc:AlternateContent>
        <mc:AlternateContent xmlns:mc="http://schemas.openxmlformats.org/markup-compatibility/2006">
          <mc:Choice Requires="x14">
            <control shapeId="3681" r:id="rId38" name="Check Box 609">
              <controlPr defaultSize="0" autoFill="0" autoLine="0" autoPict="0">
                <anchor moveWithCells="1" sizeWithCells="1">
                  <from>
                    <xdr:col>6</xdr:col>
                    <xdr:colOff>152400</xdr:colOff>
                    <xdr:row>86</xdr:row>
                    <xdr:rowOff>152400</xdr:rowOff>
                  </from>
                  <to>
                    <xdr:col>6</xdr:col>
                    <xdr:colOff>393700</xdr:colOff>
                    <xdr:row>88</xdr:row>
                    <xdr:rowOff>146050</xdr:rowOff>
                  </to>
                </anchor>
              </controlPr>
            </control>
          </mc:Choice>
        </mc:AlternateContent>
        <mc:AlternateContent xmlns:mc="http://schemas.openxmlformats.org/markup-compatibility/2006">
          <mc:Choice Requires="x14">
            <control shapeId="3682" r:id="rId39" name="Check Box 610">
              <controlPr defaultSize="0" autoFill="0" autoLine="0" autoPict="0">
                <anchor moveWithCells="1" sizeWithCells="1">
                  <from>
                    <xdr:col>9</xdr:col>
                    <xdr:colOff>152400</xdr:colOff>
                    <xdr:row>88</xdr:row>
                    <xdr:rowOff>0</xdr:rowOff>
                  </from>
                  <to>
                    <xdr:col>9</xdr:col>
                    <xdr:colOff>438150</xdr:colOff>
                    <xdr:row>88</xdr:row>
                    <xdr:rowOff>304800</xdr:rowOff>
                  </to>
                </anchor>
              </controlPr>
            </control>
          </mc:Choice>
        </mc:AlternateContent>
        <mc:AlternateContent xmlns:mc="http://schemas.openxmlformats.org/markup-compatibility/2006">
          <mc:Choice Requires="x14">
            <control shapeId="3683" r:id="rId40" name="Check Box 611">
              <controlPr defaultSize="0" autoFill="0" autoLine="0" autoPict="0">
                <anchor moveWithCells="1" sizeWithCells="1">
                  <from>
                    <xdr:col>4</xdr:col>
                    <xdr:colOff>31750</xdr:colOff>
                    <xdr:row>78</xdr:row>
                    <xdr:rowOff>0</xdr:rowOff>
                  </from>
                  <to>
                    <xdr:col>4</xdr:col>
                    <xdr:colOff>304800</xdr:colOff>
                    <xdr:row>78</xdr:row>
                    <xdr:rowOff>304800</xdr:rowOff>
                  </to>
                </anchor>
              </controlPr>
            </control>
          </mc:Choice>
        </mc:AlternateContent>
        <mc:AlternateContent xmlns:mc="http://schemas.openxmlformats.org/markup-compatibility/2006">
          <mc:Choice Requires="x14">
            <control shapeId="3684" r:id="rId41" name="Check Box 612">
              <controlPr defaultSize="0" autoFill="0" autoLine="0" autoPict="0">
                <anchor moveWithCells="1" sizeWithCells="1">
                  <from>
                    <xdr:col>7</xdr:col>
                    <xdr:colOff>19050</xdr:colOff>
                    <xdr:row>78</xdr:row>
                    <xdr:rowOff>12700</xdr:rowOff>
                  </from>
                  <to>
                    <xdr:col>7</xdr:col>
                    <xdr:colOff>317500</xdr:colOff>
                    <xdr:row>79</xdr:row>
                    <xdr:rowOff>0</xdr:rowOff>
                  </to>
                </anchor>
              </controlPr>
            </control>
          </mc:Choice>
        </mc:AlternateContent>
        <mc:AlternateContent xmlns:mc="http://schemas.openxmlformats.org/markup-compatibility/2006">
          <mc:Choice Requires="x14">
            <control shapeId="3685" r:id="rId42" name="Check Box 613">
              <controlPr defaultSize="0" autoFill="0" autoLine="0" autoPict="0">
                <anchor moveWithCells="1" sizeWithCells="1">
                  <from>
                    <xdr:col>10</xdr:col>
                    <xdr:colOff>19050</xdr:colOff>
                    <xdr:row>78</xdr:row>
                    <xdr:rowOff>0</xdr:rowOff>
                  </from>
                  <to>
                    <xdr:col>10</xdr:col>
                    <xdr:colOff>285750</xdr:colOff>
                    <xdr:row>78</xdr:row>
                    <xdr:rowOff>304800</xdr:rowOff>
                  </to>
                </anchor>
              </controlPr>
            </control>
          </mc:Choice>
        </mc:AlternateContent>
        <mc:AlternateContent xmlns:mc="http://schemas.openxmlformats.org/markup-compatibility/2006">
          <mc:Choice Requires="x14">
            <control shapeId="3686" r:id="rId43" name="Check Box 614">
              <controlPr defaultSize="0" autoFill="0" autoLine="0" autoPict="0">
                <anchor moveWithCells="1" sizeWithCells="1">
                  <from>
                    <xdr:col>13</xdr:col>
                    <xdr:colOff>247650</xdr:colOff>
                    <xdr:row>77</xdr:row>
                    <xdr:rowOff>304800</xdr:rowOff>
                  </from>
                  <to>
                    <xdr:col>14</xdr:col>
                    <xdr:colOff>69850</xdr:colOff>
                    <xdr:row>78</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Senior Researcher</vt:lpstr>
      <vt:lpstr>Funding Plan</vt:lpstr>
      <vt:lpstr>'Funding Plan'!Print_Area</vt:lpstr>
      <vt:lpstr>'Senior Researcher'!Print_Area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立命館大学</dc:creator>
  <cp:keywords/>
  <dc:description/>
  <cp:lastModifiedBy>高木 麻衣子(taka08-a)</cp:lastModifiedBy>
  <cp:revision/>
  <cp:lastPrinted>2025-08-07T07:58:57Z</cp:lastPrinted>
  <dcterms:created xsi:type="dcterms:W3CDTF">2011-11-09T00:11:12Z</dcterms:created>
  <dcterms:modified xsi:type="dcterms:W3CDTF">2025-09-26T01:38:43Z</dcterms:modified>
  <cp:category/>
  <cp:contentStatus/>
</cp:coreProperties>
</file>