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5_人事関連\056_書式\01_募集要項・申請書各種\2026年度\★★募集要項【完成版】HP公開\6_補助研究員\"/>
    </mc:Choice>
  </mc:AlternateContent>
  <xr:revisionPtr revIDLastSave="0" documentId="8_{F6C03E4A-2A67-4ED8-98B5-DEE5F67898A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ssistant Researcher" sheetId="1" r:id="rId1"/>
    <sheet name="Funding Plan" sheetId="3" r:id="rId2"/>
  </sheets>
  <definedNames>
    <definedName name="_xlnm.Print_Area" localSheetId="0">'Assistant Researcher'!$A$1:$S$68</definedName>
    <definedName name="_xlnm.Print_Area" localSheetId="1">'Funding Plan'!$A$1:$S$97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3" i="3" l="1"/>
  <c r="J39" i="1"/>
  <c r="G90" i="3"/>
  <c r="I43" i="1" l="1"/>
  <c r="F93" i="3" s="1"/>
  <c r="E60" i="1" l="1"/>
  <c r="E59" i="1"/>
  <c r="N36" i="1"/>
  <c r="J16" i="3" l="1"/>
  <c r="L18" i="3" l="1"/>
  <c r="Q4" i="3" l="1"/>
  <c r="J5" i="3"/>
  <c r="J4" i="3"/>
  <c r="A3" i="3"/>
  <c r="Q18" i="3" l="1"/>
  <c r="I18" i="3"/>
  <c r="E18" i="3"/>
  <c r="R92" i="3" l="1"/>
  <c r="O12" i="3" l="1"/>
  <c r="J12" i="3"/>
  <c r="E12" i="3"/>
  <c r="O11" i="3"/>
  <c r="J11" i="3"/>
  <c r="E11" i="3"/>
  <c r="S97" i="3" l="1"/>
  <c r="I92" i="3" l="1"/>
  <c r="P92" i="3"/>
  <c r="M92" i="3" s="1"/>
  <c r="R2" i="3"/>
  <c r="P2" i="3"/>
  <c r="N2" i="3"/>
  <c r="K92" i="3" l="1"/>
  <c r="F92" i="3" s="1"/>
  <c r="F94" i="3" s="1"/>
  <c r="E13" i="1" l="1"/>
  <c r="H33" i="1" l="1"/>
  <c r="N47" i="1"/>
  <c r="H15" i="3"/>
  <c r="E13" i="3"/>
  <c r="H14" i="3" l="1"/>
  <c r="F95" i="3"/>
  <c r="F9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立命館大学</author>
    <author>ishino-a</author>
    <author>小西 香苗</author>
  </authors>
  <commentList>
    <comment ref="A3" authorId="0" shapeId="0" xr:uid="{5DC94A90-B204-4577-B812-80494CF785D4}">
      <text>
        <r>
          <rPr>
            <b/>
            <sz val="9"/>
            <color indexed="81"/>
            <rFont val="ＭＳ Ｐゴシック"/>
            <family val="3"/>
            <charset val="128"/>
          </rPr>
          <t>Select organization.</t>
        </r>
      </text>
    </comment>
    <comment ref="F11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E12" authorId="2" shapeId="0" xr:uid="{2D1D10D7-5E23-4CC1-B57F-CCEEEF66B0B7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H34" authorId="2" shapeId="0" xr:uid="{BF6F6B64-78D9-41AE-AE49-DAC363C802B4}">
      <text>
        <r>
          <rPr>
            <b/>
            <sz val="9"/>
            <color indexed="81"/>
            <rFont val="MS P ゴシック"/>
            <family val="3"/>
            <charset val="128"/>
          </rPr>
          <t>Select research institute/center.</t>
        </r>
      </text>
    </comment>
    <comment ref="N36" authorId="2" shapeId="0" xr:uid="{FB0B6B56-6DB2-4F8D-AEF2-534207015190}">
      <text>
        <r>
          <rPr>
            <b/>
            <sz val="11"/>
            <color indexed="81"/>
            <rFont val="MS P ゴシック"/>
            <family val="3"/>
            <charset val="128"/>
          </rPr>
          <t>*If your actual place of work is not in your campus,please select the place from the pull-down list.</t>
        </r>
      </text>
    </comment>
    <comment ref="E37" authorId="1" shapeId="0" xr:uid="{2B5FE38B-0EB5-43A2-B5EA-65966A057BD4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I37" authorId="1" shapeId="0" xr:uid="{9C17100F-996B-4550-87B0-57A956BAF43A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L37" authorId="2" shapeId="0" xr:uid="{83DE36C9-466B-4871-8121-4CB309561211}">
      <text>
        <r>
          <rPr>
            <b/>
            <sz val="9"/>
            <color indexed="81"/>
            <rFont val="MS P ゴシック"/>
            <family val="3"/>
            <charset val="128"/>
          </rPr>
          <t>select</t>
        </r>
      </text>
    </comment>
    <comment ref="Q37" authorId="1" shapeId="0" xr:uid="{5AAE2B62-A64D-48B9-BD6B-25CCB2498816}">
      <text>
        <r>
          <rPr>
            <b/>
            <sz val="9"/>
            <color indexed="81"/>
            <rFont val="ＭＳ Ｐゴシック"/>
            <family val="3"/>
            <charset val="128"/>
          </rPr>
          <t>yyyy/mm/dd</t>
        </r>
      </text>
    </comment>
    <comment ref="G38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9:00 or later</t>
        </r>
      </text>
    </comment>
    <comment ref="I38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17:30 or earlier</t>
        </r>
      </text>
    </comment>
    <comment ref="E54" authorId="2" shapeId="0" xr:uid="{92E7FD84-AB79-4F80-A184-B1F823654512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N58" authorId="2" shapeId="0" xr:uid="{FF770A28-A70F-4958-BD5E-23A911B3123D}">
      <text>
        <r>
          <rPr>
            <b/>
            <sz val="9"/>
            <color indexed="81"/>
            <rFont val="MS P ゴシック"/>
            <family val="3"/>
            <charset val="128"/>
          </rPr>
          <t>各上程日は、【mm/dd】直接入力すると【年月日】形式で表示</t>
        </r>
      </text>
    </comment>
    <comment ref="G62" authorId="2" shapeId="0" xr:uid="{A26A6DD1-B8F1-44ED-8392-44D0A059DF50}">
      <text>
        <r>
          <rPr>
            <b/>
            <sz val="9"/>
            <color indexed="81"/>
            <rFont val="MS P ゴシック"/>
            <family val="3"/>
            <charset val="128"/>
          </rPr>
          <t>選択（直接入力も可能）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高木 麻衣子(taka08-a)</author>
    <author>小西 香苗</author>
  </authors>
  <commentList>
    <comment ref="P28" authorId="0" shapeId="0" xr:uid="{2476B65D-46E1-4D87-857B-B750EAD204E2}">
      <text>
        <r>
          <rPr>
            <b/>
            <sz val="9"/>
            <color indexed="81"/>
            <rFont val="MS P ゴシック"/>
            <family val="3"/>
            <charset val="128"/>
          </rPr>
          <t>Enter the amount to be allocated to the candidate for appointment.</t>
        </r>
      </text>
    </comment>
    <comment ref="H42" authorId="0" shapeId="0" xr:uid="{4DF79D54-E0D2-4C11-97E2-0FE2F9DA1D98}">
      <text>
        <r>
          <rPr>
            <b/>
            <sz val="9"/>
            <color indexed="81"/>
            <rFont val="MS P ゴシック"/>
            <family val="3"/>
            <charset val="128"/>
          </rPr>
          <t>Enter the amount to be allocated to the candidate for appointment.</t>
        </r>
      </text>
    </comment>
    <comment ref="H56" authorId="0" shapeId="0" xr:uid="{72C62A8D-9D57-4894-B4B5-2C1DA1EDAC6E}">
      <text>
        <r>
          <rPr>
            <b/>
            <sz val="9"/>
            <color indexed="81"/>
            <rFont val="MS P ゴシック"/>
            <family val="3"/>
            <charset val="128"/>
          </rPr>
          <t>Enter the amount to be allocated to the candidate for appointment.</t>
        </r>
      </text>
    </comment>
    <comment ref="H70" authorId="0" shapeId="0" xr:uid="{5145E260-1716-4EC4-B89F-E59578072158}">
      <text>
        <r>
          <rPr>
            <b/>
            <sz val="9"/>
            <color indexed="81"/>
            <rFont val="MS P ゴシック"/>
            <family val="3"/>
            <charset val="128"/>
          </rPr>
          <t>Enter the amount to be allocated to the candidate for appointment.</t>
        </r>
      </text>
    </comment>
    <comment ref="H84" authorId="0" shapeId="0" xr:uid="{DC6057CE-617E-4FF3-A8BD-47BE58F1D3E1}">
      <text>
        <r>
          <rPr>
            <b/>
            <sz val="9"/>
            <color indexed="81"/>
            <rFont val="MS P ゴシック"/>
            <family val="3"/>
            <charset val="128"/>
          </rPr>
          <t>Enter the amount to be allocated to the candidate for appointment.</t>
        </r>
      </text>
    </comment>
    <comment ref="P92" authorId="1" shapeId="0" xr:uid="{59F72FEA-2239-4721-90B8-DC4ADF5873C9}">
      <text>
        <r>
          <rPr>
            <b/>
            <sz val="9"/>
            <color indexed="10"/>
            <rFont val="MS P ゴシック"/>
            <family val="3"/>
            <charset val="128"/>
          </rPr>
          <t>※</t>
        </r>
        <r>
          <rPr>
            <b/>
            <sz val="9"/>
            <color indexed="10"/>
            <rFont val="Arial"/>
            <family val="2"/>
          </rPr>
          <t>If conditions change, please revise the start and end dates.</t>
        </r>
      </text>
    </comment>
  </commentList>
</comments>
</file>

<file path=xl/sharedStrings.xml><?xml version="1.0" encoding="utf-8"?>
<sst xmlns="http://schemas.openxmlformats.org/spreadsheetml/2006/main" count="602" uniqueCount="375">
  <si>
    <t xml:space="preserve">Employment Application for Assistant Researcher </t>
    <phoneticPr fontId="4"/>
  </si>
  <si>
    <t>Table 1: Salary Regulations of Part-Time Research Professor</t>
  </si>
  <si>
    <t>Year</t>
  </si>
  <si>
    <t>Month</t>
  </si>
  <si>
    <t>Day</t>
  </si>
  <si>
    <t>Organization</t>
  </si>
  <si>
    <t>配属研究所/センター　</t>
    <phoneticPr fontId="4"/>
  </si>
  <si>
    <t>Research institute/center</t>
  </si>
  <si>
    <t>Campus</t>
  </si>
  <si>
    <t>Grade</t>
  </si>
  <si>
    <t>Pay</t>
  </si>
  <si>
    <t>Extramural fund</t>
    <phoneticPr fontId="4"/>
  </si>
  <si>
    <t>to Research Organization Manager</t>
  </si>
  <si>
    <r>
      <t>Ritsumeikan Global Innovation Research Organization</t>
    </r>
    <r>
      <rPr>
        <sz val="11"/>
        <rFont val="游ゴシック"/>
        <family val="2"/>
        <charset val="128"/>
      </rPr>
      <t>（</t>
    </r>
    <r>
      <rPr>
        <sz val="11"/>
        <rFont val="Arial"/>
        <family val="2"/>
      </rPr>
      <t>R-GIRO</t>
    </r>
    <r>
      <rPr>
        <sz val="11"/>
        <rFont val="游ゴシック"/>
        <family val="2"/>
        <charset val="128"/>
      </rPr>
      <t>）</t>
    </r>
    <phoneticPr fontId="4"/>
  </si>
  <si>
    <t>None</t>
    <phoneticPr fontId="4"/>
  </si>
  <si>
    <t>Kinugasa Campus</t>
  </si>
  <si>
    <t>HS1</t>
    <phoneticPr fontId="4"/>
  </si>
  <si>
    <t>Ministry of Education, Culture, Sports, Science and Technology</t>
    <phoneticPr fontId="4"/>
  </si>
  <si>
    <t xml:space="preserve">Host Researcher </t>
    <phoneticPr fontId="4"/>
  </si>
  <si>
    <t>Organization</t>
    <phoneticPr fontId="4"/>
  </si>
  <si>
    <t>Title</t>
    <phoneticPr fontId="4"/>
  </si>
  <si>
    <t>Ritsumeikan Asia-Japan Research Organization</t>
  </si>
  <si>
    <t>人文科学研究所</t>
  </si>
  <si>
    <t xml:space="preserve">Institute of Humanities, Human and Social Sciences </t>
  </si>
  <si>
    <t>Biwako-Kusatsu Campus (BKC)</t>
    <phoneticPr fontId="4"/>
  </si>
  <si>
    <t>HS2</t>
  </si>
  <si>
    <t>Ministry of the Environment</t>
    <phoneticPr fontId="4"/>
  </si>
  <si>
    <t>Name</t>
  </si>
  <si>
    <t>Kinugasa Research Organization</t>
  </si>
  <si>
    <t>国際地域研究所</t>
  </si>
  <si>
    <t>Institute of International Relations and Area Studies</t>
  </si>
  <si>
    <t>Osaka Ibaraki Campus (OIC)</t>
    <phoneticPr fontId="4"/>
  </si>
  <si>
    <t>HS3</t>
  </si>
  <si>
    <t>Ministry of Economy, Trade and Industry</t>
    <phoneticPr fontId="4"/>
  </si>
  <si>
    <t>BKC Research Organization of Social Sciences</t>
  </si>
  <si>
    <t>国際言語文化研究所</t>
  </si>
  <si>
    <t>International Institute of Language and Culture Studies</t>
  </si>
  <si>
    <t>HS4</t>
  </si>
  <si>
    <t>Ministry of Internal Affairs and Communications</t>
    <phoneticPr fontId="4"/>
  </si>
  <si>
    <t>1. Personal Information</t>
    <phoneticPr fontId="4"/>
  </si>
  <si>
    <t>Research Organization of Science and Technology</t>
  </si>
  <si>
    <t>人間科学研究所</t>
    <rPh sb="0" eb="2">
      <t>ニンゲン</t>
    </rPh>
    <rPh sb="2" eb="4">
      <t>カガク</t>
    </rPh>
    <rPh sb="4" eb="7">
      <t>ケンキュウショ</t>
    </rPh>
    <phoneticPr fontId="2"/>
  </si>
  <si>
    <t>Institute of Human Sciences</t>
  </si>
  <si>
    <t>HS5</t>
  </si>
  <si>
    <t>JST (Japan Science and Technology Agency)</t>
    <phoneticPr fontId="4"/>
  </si>
  <si>
    <t>Full name (Family, first, and middle name)</t>
  </si>
  <si>
    <t>Family</t>
    <phoneticPr fontId="4"/>
  </si>
  <si>
    <t>First</t>
    <phoneticPr fontId="4"/>
  </si>
  <si>
    <t>Middle</t>
    <phoneticPr fontId="4"/>
  </si>
  <si>
    <t>Research Organization of Open Innovation and Collaboration</t>
  </si>
  <si>
    <t>歴史都市防災研究所</t>
    <rPh sb="6" eb="9">
      <t>ケンキュウショ</t>
    </rPh>
    <phoneticPr fontId="2"/>
  </si>
  <si>
    <t>Institute of Disaster Mitigation for Urban Cultural Heritage</t>
  </si>
  <si>
    <t>HS6</t>
  </si>
  <si>
    <t>NEDO (New Energy and Industrial Technology Development Organization)</t>
    <phoneticPr fontId="4"/>
  </si>
  <si>
    <t>アート・リサーチセンター</t>
  </si>
  <si>
    <t>Art Research Center</t>
  </si>
  <si>
    <t>HS7</t>
  </si>
  <si>
    <t>NICT (National Institute of Information and Communications Technology)</t>
    <phoneticPr fontId="4"/>
  </si>
  <si>
    <r>
      <rPr>
        <b/>
        <sz val="12"/>
        <rFont val="ＭＳ ゴシック"/>
        <family val="2"/>
        <charset val="128"/>
      </rPr>
      <t>フリガナ</t>
    </r>
    <phoneticPr fontId="4"/>
  </si>
  <si>
    <t>白川静記念東洋文字文化研究所</t>
  </si>
  <si>
    <t>The Shirakawa Shizuka Institute of East Asian Characters and Culture</t>
  </si>
  <si>
    <t>HS8</t>
  </si>
  <si>
    <t>JICA (Japan International Cooperation Agency)</t>
    <phoneticPr fontId="4"/>
  </si>
  <si>
    <t>Date of birth</t>
    <phoneticPr fontId="4"/>
  </si>
  <si>
    <t>コリア研究センター</t>
  </si>
  <si>
    <t>Ritsumeikan Center for Korean Studies</t>
  </si>
  <si>
    <t>NILIM (National Institute for Land and Infrastructure Management)</t>
    <phoneticPr fontId="4"/>
  </si>
  <si>
    <t>Sex</t>
    <phoneticPr fontId="4"/>
  </si>
  <si>
    <t>間文化現象学研究センター</t>
  </si>
  <si>
    <t>Research Center for Intercultural Phenomenology</t>
  </si>
  <si>
    <t>Research Environment Enhancement Funds</t>
    <phoneticPr fontId="4"/>
  </si>
  <si>
    <t>Age</t>
    <phoneticPr fontId="4"/>
  </si>
  <si>
    <t>Age at the point of commencement of employment</t>
  </si>
  <si>
    <t>ゲーム研究センター</t>
  </si>
  <si>
    <t>Ritsumeikan Center for Game Studies</t>
  </si>
  <si>
    <t>Delegated Research</t>
    <phoneticPr fontId="4"/>
  </si>
  <si>
    <t>〒</t>
    <phoneticPr fontId="4"/>
  </si>
  <si>
    <t>環太平洋文明研究センター</t>
    <rPh sb="0" eb="4">
      <t>カンタイヘイヨウ</t>
    </rPh>
    <rPh sb="4" eb="6">
      <t>ブンメイ</t>
    </rPh>
    <rPh sb="6" eb="8">
      <t>ケンキュウ</t>
    </rPh>
    <phoneticPr fontId="2"/>
  </si>
  <si>
    <t>Research Center for the Pan-Pacific Civilization</t>
  </si>
  <si>
    <t>Extramural Joint Research</t>
    <phoneticPr fontId="4"/>
  </si>
  <si>
    <t>Faculty ID No. 
(where applicable)</t>
    <phoneticPr fontId="4"/>
  </si>
  <si>
    <t>加藤周一現代思想研究センター</t>
  </si>
  <si>
    <t>Ritsumeikan Research Center for Shuichi Kato and the Japanese Contemporary Thoughts</t>
  </si>
  <si>
    <t>Contributions for Encouraging Research</t>
    <phoneticPr fontId="4"/>
  </si>
  <si>
    <t>Contact information</t>
    <phoneticPr fontId="4"/>
  </si>
  <si>
    <r>
      <t>Building/Floor/Room name</t>
    </r>
    <r>
      <rPr>
        <sz val="14"/>
        <rFont val="ＭＳ Ｐ明朝"/>
        <family val="1"/>
        <charset val="128"/>
      </rPr>
      <t>（</t>
    </r>
    <r>
      <rPr>
        <sz val="14"/>
        <rFont val="Arial"/>
        <family val="2"/>
      </rPr>
      <t>Campus's only</t>
    </r>
    <r>
      <rPr>
        <sz val="14"/>
        <rFont val="ＭＳ Ｐ明朝"/>
        <family val="1"/>
        <charset val="128"/>
      </rPr>
      <t>）：</t>
    </r>
    <phoneticPr fontId="4"/>
  </si>
  <si>
    <t>認知科学研究センター</t>
    <rPh sb="0" eb="2">
      <t>ニンチ</t>
    </rPh>
    <rPh sb="2" eb="4">
      <t>カガク</t>
    </rPh>
    <rPh sb="4" eb="6">
      <t>ケンキュウ</t>
    </rPh>
    <phoneticPr fontId="2"/>
  </si>
  <si>
    <t>Research Center for Cognitive Sciences</t>
    <phoneticPr fontId="23"/>
  </si>
  <si>
    <t>Carried-Over Research Funds</t>
    <phoneticPr fontId="4"/>
  </si>
  <si>
    <r>
      <t>Mobile phone number</t>
    </r>
    <r>
      <rPr>
        <sz val="14"/>
        <rFont val="ＭＳ Ｐ明朝"/>
        <family val="1"/>
        <charset val="128"/>
      </rPr>
      <t>：</t>
    </r>
    <phoneticPr fontId="4"/>
  </si>
  <si>
    <t>Extension number:</t>
    <phoneticPr fontId="4"/>
  </si>
  <si>
    <t>Email:</t>
    <phoneticPr fontId="4"/>
  </si>
  <si>
    <t>社会システム研究所</t>
  </si>
  <si>
    <t>Institute of Social Systems</t>
  </si>
  <si>
    <t>Main or dual duty</t>
  </si>
  <si>
    <t>Dual</t>
  </si>
  <si>
    <t>ファイナンス研究センター</t>
  </si>
  <si>
    <t>Research Center for Finance</t>
  </si>
  <si>
    <t>Main duty organization</t>
  </si>
  <si>
    <t>Organization/title</t>
  </si>
  <si>
    <t>New or renewal</t>
  </si>
  <si>
    <t>New</t>
  </si>
  <si>
    <r>
      <t>Renewal</t>
    </r>
    <r>
      <rPr>
        <sz val="14"/>
        <rFont val="ＭＳ ゴシック"/>
        <family val="2"/>
        <charset val="128"/>
      </rPr>
      <t>　　</t>
    </r>
    <r>
      <rPr>
        <sz val="14"/>
        <rFont val="Arial"/>
        <family val="2"/>
      </rPr>
      <t>(</t>
    </r>
    <phoneticPr fontId="4"/>
  </si>
  <si>
    <t>nd/rd/th year)</t>
    <phoneticPr fontId="4"/>
  </si>
  <si>
    <t>*Renewal limit:Up to 5 years (Age limit: 60 years old)</t>
    <phoneticPr fontId="4"/>
  </si>
  <si>
    <t>理工学研究所</t>
  </si>
  <si>
    <t>The Institute of Science and Engineering</t>
  </si>
  <si>
    <t>Funds</t>
  </si>
  <si>
    <t>University budget (</t>
    <phoneticPr fontId="4"/>
  </si>
  <si>
    <t>)</t>
  </si>
  <si>
    <t>Extramural fund (</t>
  </si>
  <si>
    <t>ＳＲセンター</t>
  </si>
  <si>
    <t>Synchrotron Radiation Center</t>
  </si>
  <si>
    <t>Business name</t>
  </si>
  <si>
    <t>ＶＬＳＩセンター</t>
  </si>
  <si>
    <t>VLSI Research Center</t>
  </si>
  <si>
    <t>Business representative name (organization, title, name)</t>
  </si>
  <si>
    <t>Title</t>
  </si>
  <si>
    <t>Research theme (*within 30 words)</t>
    <phoneticPr fontId="4"/>
  </si>
  <si>
    <t>防災フロンティア研究センター</t>
  </si>
  <si>
    <t>Research Center for Natural Disaster Mitigation</t>
    <phoneticPr fontId="23"/>
  </si>
  <si>
    <t>Academic degree (Ph.D.)</t>
  </si>
  <si>
    <t>Obtained</t>
  </si>
  <si>
    <t>Scheduled to obtain</t>
  </si>
  <si>
    <t>Not obtained</t>
    <phoneticPr fontId="4"/>
  </si>
  <si>
    <t>Type of doctoral degree 　Ph.D. in</t>
  </si>
  <si>
    <t>Institute</t>
  </si>
  <si>
    <t>Note: Date of dissertation submitted (if scheduled to obtain Ph.D.)</t>
  </si>
  <si>
    <t>(Oral exam date</t>
  </si>
  <si>
    <t>Day)</t>
  </si>
  <si>
    <t>創薬科学研究センター</t>
  </si>
  <si>
    <t>Research Center for Drug Discovery and Pharmaceutical Development Sciences</t>
    <phoneticPr fontId="23"/>
  </si>
  <si>
    <t>Completed pre-inspection regarding  Foreign Exchange Control Law</t>
    <phoneticPr fontId="4"/>
  </si>
  <si>
    <t>No</t>
    <phoneticPr fontId="4"/>
  </si>
  <si>
    <t>Yes</t>
    <phoneticPr fontId="4"/>
  </si>
  <si>
    <t>2. Employment Conditions 　　　　The candidate has agreed to the following employment conditions.</t>
  </si>
  <si>
    <t>Robotics Research Center</t>
    <phoneticPr fontId="23"/>
  </si>
  <si>
    <t>Research organization</t>
  </si>
  <si>
    <t>Research Centre for Palaeoclimatology</t>
    <phoneticPr fontId="23"/>
  </si>
  <si>
    <t>Job title</t>
  </si>
  <si>
    <t>Assistant researcher</t>
  </si>
  <si>
    <t>Campus/Principal work location</t>
    <phoneticPr fontId="4"/>
  </si>
  <si>
    <t>/Principal work location</t>
    <phoneticPr fontId="4"/>
  </si>
  <si>
    <t>システム視覚科学研究センター</t>
  </si>
  <si>
    <t>Center for Systems Vision Science</t>
    <phoneticPr fontId="23"/>
  </si>
  <si>
    <t>Employment period (annual)</t>
  </si>
  <si>
    <t>to</t>
    <phoneticPr fontId="4"/>
  </si>
  <si>
    <t>/ 1.Commencement month of the revised condition</t>
  </si>
  <si>
    <t>先端ICTメディカル•ヘルスケア研究センター</t>
  </si>
  <si>
    <t>Research Center of Advanced ICT for Medical and Healthcare</t>
    <phoneticPr fontId="23"/>
  </si>
  <si>
    <t>Work hours</t>
    <phoneticPr fontId="4"/>
  </si>
  <si>
    <t>to</t>
  </si>
  <si>
    <t>day(s) per week</t>
    <phoneticPr fontId="4"/>
  </si>
  <si>
    <t>Remarks</t>
  </si>
  <si>
    <t>Work hours must be less than 20 hrs/wk and 7.5 hrs/day
More than 45 min recess must be taken for every 6 actual work hours. 
1 hr recess must be taken for every 8 actual work hours.</t>
    <phoneticPr fontId="4"/>
  </si>
  <si>
    <t>Research Center for Biological Resources</t>
    <phoneticPr fontId="23"/>
  </si>
  <si>
    <t>Actual work hours</t>
    <phoneticPr fontId="4"/>
  </si>
  <si>
    <t>hours per day</t>
    <phoneticPr fontId="4"/>
  </si>
  <si>
    <t>hours per week</t>
    <phoneticPr fontId="4"/>
  </si>
  <si>
    <t>The Research and Development Institute of Regional Information</t>
  </si>
  <si>
    <t>Work regulations</t>
  </si>
  <si>
    <t xml:space="preserve">Based on the employment regulations of Ritsumeikan University Part-Time Research Professor. </t>
  </si>
  <si>
    <t>Salary regulations</t>
  </si>
  <si>
    <t>Paid based on the salary regulations of Ritsumeikan University Part-Time  Research Professor.</t>
  </si>
  <si>
    <t>See
Table 1.</t>
    <phoneticPr fontId="4"/>
  </si>
  <si>
    <t>Hourly rate</t>
  </si>
  <si>
    <t>Yen</t>
  </si>
  <si>
    <t>Submit a statement of reasons (free format) within one page in A4 (only for Kinugasa Research Organization).</t>
    <phoneticPr fontId="4"/>
  </si>
  <si>
    <t>Commuting allowance</t>
  </si>
  <si>
    <t>Other allowance</t>
  </si>
  <si>
    <t>稲盛経営哲学研究センター</t>
  </si>
  <si>
    <t>Private education aid</t>
  </si>
  <si>
    <t>Not applicable</t>
  </si>
  <si>
    <t>サステイナビリティ学研究センター</t>
  </si>
  <si>
    <t>Research Center for Sustainability Science</t>
  </si>
  <si>
    <t>Employment insurance</t>
  </si>
  <si>
    <t>アジア・日本研究所</t>
    <rPh sb="4" eb="6">
      <t>ニホン</t>
    </rPh>
    <rPh sb="6" eb="9">
      <t>ケンキュウショ</t>
    </rPh>
    <phoneticPr fontId="4"/>
  </si>
  <si>
    <t>Asia-Japan Research Institute</t>
  </si>
  <si>
    <t>(3) Foreign nationals only</t>
  </si>
  <si>
    <t>Research Center for Social Studies of Health and Community</t>
    <phoneticPr fontId="4"/>
  </si>
  <si>
    <t xml:space="preserve"> (以下事務局使用欄)</t>
    <rPh sb="7" eb="9">
      <t>シヨウ</t>
    </rPh>
    <phoneticPr fontId="4"/>
  </si>
  <si>
    <t>Ecological Technology &amp; Management Research Center for Energy and  Environment field</t>
    <phoneticPr fontId="4"/>
  </si>
  <si>
    <t>事務担当者</t>
    <rPh sb="0" eb="2">
      <t>ジム</t>
    </rPh>
    <rPh sb="2" eb="5">
      <t>タントウシャ</t>
    </rPh>
    <phoneticPr fontId="4"/>
  </si>
  <si>
    <t>リサーチオフィス</t>
    <phoneticPr fontId="4"/>
  </si>
  <si>
    <t>氏名</t>
    <rPh sb="0" eb="2">
      <t>シメイ</t>
    </rPh>
    <phoneticPr fontId="4"/>
  </si>
  <si>
    <t>Creative Media Research Center</t>
    <phoneticPr fontId="23"/>
  </si>
  <si>
    <t>添付点検</t>
    <phoneticPr fontId="4"/>
  </si>
  <si>
    <t>　　　履歴・業績書</t>
    <rPh sb="3" eb="5">
      <t>リレキ</t>
    </rPh>
    <rPh sb="6" eb="8">
      <t>ギョウセキ</t>
    </rPh>
    <rPh sb="8" eb="9">
      <t>ショ</t>
    </rPh>
    <phoneticPr fontId="4"/>
  </si>
  <si>
    <t>資金計画書(学外資金のみ)</t>
    <phoneticPr fontId="4"/>
  </si>
  <si>
    <t>Research Center for Medical and Long-Term Care Management</t>
    <phoneticPr fontId="23"/>
  </si>
  <si>
    <t>　ライブラリーカード発行申請書</t>
    <rPh sb="10" eb="12">
      <t>ハッコウ</t>
    </rPh>
    <rPh sb="12" eb="15">
      <t>シンセイショ</t>
    </rPh>
    <phoneticPr fontId="4"/>
  </si>
  <si>
    <t>カードリーダー資格登録申請書</t>
    <phoneticPr fontId="4"/>
  </si>
  <si>
    <t>外国籍の場合：</t>
    <rPh sb="0" eb="2">
      <t>ガイコク</t>
    </rPh>
    <rPh sb="2" eb="3">
      <t>セキ</t>
    </rPh>
    <rPh sb="4" eb="6">
      <t>バアイ</t>
    </rPh>
    <phoneticPr fontId="4"/>
  </si>
  <si>
    <t>資格外活動許可書複写</t>
    <rPh sb="0" eb="2">
      <t>シカク</t>
    </rPh>
    <rPh sb="2" eb="3">
      <t>ガイ</t>
    </rPh>
    <rPh sb="3" eb="5">
      <t>カツドウ</t>
    </rPh>
    <rPh sb="5" eb="8">
      <t>キョカショ</t>
    </rPh>
    <rPh sb="8" eb="10">
      <t>フクシャ</t>
    </rPh>
    <phoneticPr fontId="4"/>
  </si>
  <si>
    <t>パスポート複写</t>
    <phoneticPr fontId="4"/>
  </si>
  <si>
    <t>在留カード両面複写*　(*未取得の場合は雇用開始日までに必ず提出のこと）</t>
    <phoneticPr fontId="4"/>
  </si>
  <si>
    <t>Institute of Ars Vivendi</t>
    <phoneticPr fontId="23"/>
  </si>
  <si>
    <t>会議上程日程</t>
    <phoneticPr fontId="4"/>
  </si>
  <si>
    <t>研究部会議</t>
    <rPh sb="0" eb="2">
      <t>ケンキュウ</t>
    </rPh>
    <rPh sb="2" eb="3">
      <t>ブ</t>
    </rPh>
    <rPh sb="3" eb="5">
      <t>カイギ</t>
    </rPh>
    <phoneticPr fontId="4"/>
  </si>
  <si>
    <t>　　　　　　年　　　　　　月　　　　　　日</t>
    <rPh sb="6" eb="7">
      <t>ネン</t>
    </rPh>
    <rPh sb="13" eb="14">
      <t>ガツ</t>
    </rPh>
    <rPh sb="20" eb="21">
      <t>ニチ</t>
    </rPh>
    <phoneticPr fontId="4"/>
  </si>
  <si>
    <t>Center for MONODUKURI Qualitative Research</t>
    <phoneticPr fontId="23"/>
  </si>
  <si>
    <t>執行部会議・幹事会</t>
    <rPh sb="0" eb="2">
      <t>シッコウ</t>
    </rPh>
    <rPh sb="2" eb="3">
      <t>ブ</t>
    </rPh>
    <rPh sb="3" eb="5">
      <t>カイギ</t>
    </rPh>
    <rPh sb="6" eb="9">
      <t>カンジカイ</t>
    </rPh>
    <phoneticPr fontId="4"/>
  </si>
  <si>
    <t>中東・イスラーム研究センター</t>
    <rPh sb="0" eb="2">
      <t>チュウトウ</t>
    </rPh>
    <rPh sb="8" eb="10">
      <t>ケンキュウ</t>
    </rPh>
    <phoneticPr fontId="4"/>
  </si>
  <si>
    <t>Center for Middle Eastern and Islamic Studies</t>
    <phoneticPr fontId="4"/>
  </si>
  <si>
    <t>運営委員会</t>
    <rPh sb="0" eb="2">
      <t>ウンエイ</t>
    </rPh>
    <rPh sb="2" eb="4">
      <t>イイン</t>
    </rPh>
    <rPh sb="4" eb="5">
      <t>カイ</t>
    </rPh>
    <phoneticPr fontId="4"/>
  </si>
  <si>
    <t>Center for East Asian Peace and Cooperation</t>
    <phoneticPr fontId="4"/>
  </si>
  <si>
    <t>直近の任用実績</t>
    <rPh sb="0" eb="2">
      <t>チョッキン</t>
    </rPh>
    <rPh sb="3" eb="5">
      <t>ニンヨウ</t>
    </rPh>
    <rPh sb="5" eb="7">
      <t>ジッセキ</t>
    </rPh>
    <phoneticPr fontId="4"/>
  </si>
  <si>
    <t>所属　　　：</t>
    <phoneticPr fontId="4"/>
  </si>
  <si>
    <t>琵琶湖・環境イノベーション研究センター</t>
  </si>
  <si>
    <t>Research Center for Lake BIWA &amp; Environmental innovation</t>
    <phoneticPr fontId="23"/>
  </si>
  <si>
    <t>雇用種別：</t>
    <rPh sb="0" eb="2">
      <t>コヨウ</t>
    </rPh>
    <rPh sb="2" eb="4">
      <t>シュベツ</t>
    </rPh>
    <phoneticPr fontId="4"/>
  </si>
  <si>
    <t>任用期間</t>
    <rPh sb="0" eb="2">
      <t>ニンヨウ</t>
    </rPh>
    <rPh sb="2" eb="4">
      <t>キカン</t>
    </rPh>
    <phoneticPr fontId="4"/>
  </si>
  <si>
    <t>　　　　年　　　月　　　日</t>
    <rPh sb="4" eb="5">
      <t>ネン</t>
    </rPh>
    <rPh sb="8" eb="9">
      <t>ガツ</t>
    </rPh>
    <rPh sb="12" eb="13">
      <t>ヒ</t>
    </rPh>
    <phoneticPr fontId="4"/>
  </si>
  <si>
    <t>～</t>
    <phoneticPr fontId="4"/>
  </si>
  <si>
    <t>　　　　年　　　月　　　日</t>
    <phoneticPr fontId="4"/>
  </si>
  <si>
    <t>バイオメディカルエンジニアリング研究センター</t>
  </si>
  <si>
    <t>The Bio Medical Engineering Research Center</t>
  </si>
  <si>
    <t>通算雇用年数/更新の有無</t>
    <rPh sb="0" eb="2">
      <t>ツウサン</t>
    </rPh>
    <rPh sb="2" eb="4">
      <t>コヨウ</t>
    </rPh>
    <rPh sb="4" eb="6">
      <t>ネンスウ</t>
    </rPh>
    <rPh sb="7" eb="9">
      <t>コウシン</t>
    </rPh>
    <rPh sb="10" eb="12">
      <t>ウム</t>
    </rPh>
    <phoneticPr fontId="4"/>
  </si>
  <si>
    <t>通算雇用年数　：</t>
    <rPh sb="0" eb="2">
      <t>ツウサン</t>
    </rPh>
    <rPh sb="2" eb="4">
      <t>コヨウ</t>
    </rPh>
    <rPh sb="4" eb="6">
      <t>ネンスウ</t>
    </rPh>
    <phoneticPr fontId="4"/>
  </si>
  <si>
    <t>年目</t>
    <rPh sb="0" eb="1">
      <t>ネン</t>
    </rPh>
    <rPh sb="1" eb="2">
      <t>メ</t>
    </rPh>
    <phoneticPr fontId="4"/>
  </si>
  <si>
    <t>／</t>
    <phoneticPr fontId="4"/>
  </si>
  <si>
    <t>更新　：</t>
    <rPh sb="0" eb="2">
      <t>コウシン</t>
    </rPh>
    <phoneticPr fontId="4"/>
  </si>
  <si>
    <t>無</t>
    <rPh sb="0" eb="1">
      <t>ナ</t>
    </rPh>
    <phoneticPr fontId="4"/>
  </si>
  <si>
    <t>有</t>
    <rPh sb="0" eb="1">
      <t>アリ</t>
    </rPh>
    <phoneticPr fontId="4"/>
  </si>
  <si>
    <t>知能化社会デザイン研究センター</t>
  </si>
  <si>
    <t>Research Center for Computational Research on Designing Sustainable Society</t>
    <phoneticPr fontId="23"/>
  </si>
  <si>
    <t>備　考</t>
    <phoneticPr fontId="4"/>
  </si>
  <si>
    <t>Research Center for IoT Security</t>
    <phoneticPr fontId="25"/>
  </si>
  <si>
    <t>Research Center for Advanced Materials</t>
    <phoneticPr fontId="25"/>
  </si>
  <si>
    <t>機構事務局</t>
    <rPh sb="0" eb="2">
      <t>キコウ</t>
    </rPh>
    <rPh sb="2" eb="5">
      <t>ジムキョク</t>
    </rPh>
    <phoneticPr fontId="4"/>
  </si>
  <si>
    <t>PJ/資金管理</t>
    <rPh sb="3" eb="5">
      <t>シキン</t>
    </rPh>
    <rPh sb="5" eb="7">
      <t>カンリ</t>
    </rPh>
    <phoneticPr fontId="4"/>
  </si>
  <si>
    <t>ﾘｴｿﾞﾝ/推進</t>
    <rPh sb="6" eb="8">
      <t>スイシン</t>
    </rPh>
    <phoneticPr fontId="4"/>
  </si>
  <si>
    <t>Comprehensive Unit for Health Economic Evidence Review and Decision Support（CHEERS）</t>
    <phoneticPr fontId="4"/>
  </si>
  <si>
    <t>法政基盤研究センター</t>
    <rPh sb="0" eb="2">
      <t>ホウセイ</t>
    </rPh>
    <rPh sb="2" eb="4">
      <t>キバン</t>
    </rPh>
    <rPh sb="4" eb="6">
      <t>ケンキュウ</t>
    </rPh>
    <phoneticPr fontId="4"/>
  </si>
  <si>
    <t>Research Center for Legal and Political Infrastructure</t>
    <phoneticPr fontId="4"/>
  </si>
  <si>
    <t>Japan Biochar Research Center</t>
    <phoneticPr fontId="23"/>
  </si>
  <si>
    <t>Institute of Advanced Research for Sports and Health Sciences</t>
    <phoneticPr fontId="4"/>
  </si>
  <si>
    <t>宇宙地球探査研究センター</t>
  </si>
  <si>
    <t xml:space="preserve"> Funding Plan for Assistant Researcher</t>
  </si>
  <si>
    <t>プルダウンリスト</t>
    <phoneticPr fontId="4"/>
  </si>
  <si>
    <t>条件確認者</t>
    <rPh sb="0" eb="2">
      <t>ジョウケン</t>
    </rPh>
    <rPh sb="2" eb="4">
      <t>カクニン</t>
    </rPh>
    <rPh sb="4" eb="5">
      <t>シャ</t>
    </rPh>
    <phoneticPr fontId="4"/>
  </si>
  <si>
    <t>性別</t>
    <rPh sb="0" eb="2">
      <t>セイベツ</t>
    </rPh>
    <phoneticPr fontId="4"/>
  </si>
  <si>
    <t>新規・継続・再任の別</t>
    <phoneticPr fontId="4"/>
  </si>
  <si>
    <t>博士学位の状況</t>
    <phoneticPr fontId="4"/>
  </si>
  <si>
    <t>所属機関</t>
    <phoneticPr fontId="4"/>
  </si>
  <si>
    <t>配属研究所/センター　</t>
  </si>
  <si>
    <t>主たる勤務場所</t>
    <phoneticPr fontId="4"/>
  </si>
  <si>
    <t>通勤交通費</t>
    <phoneticPr fontId="4"/>
  </si>
  <si>
    <t>支給する場合</t>
    <phoneticPr fontId="4"/>
  </si>
  <si>
    <t>私学共済・雇用保険</t>
    <phoneticPr fontId="4"/>
  </si>
  <si>
    <t>呼称</t>
    <rPh sb="0" eb="2">
      <t>コショウ</t>
    </rPh>
    <phoneticPr fontId="4"/>
  </si>
  <si>
    <t>機構長</t>
    <rPh sb="0" eb="2">
      <t>キコウ</t>
    </rPh>
    <rPh sb="2" eb="3">
      <t>チョウ</t>
    </rPh>
    <phoneticPr fontId="4"/>
  </si>
  <si>
    <t>男</t>
    <rPh sb="0" eb="1">
      <t>オトコ</t>
    </rPh>
    <phoneticPr fontId="4"/>
  </si>
  <si>
    <t>新規</t>
    <phoneticPr fontId="4"/>
  </si>
  <si>
    <t>取得</t>
    <rPh sb="0" eb="2">
      <t>シュトク</t>
    </rPh>
    <phoneticPr fontId="4"/>
  </si>
  <si>
    <t>立命館ｸﾞﾛｰﾊﾞﾙ・ｲﾉﾍﾞｰｼｮﾝ研究機構</t>
    <rPh sb="0" eb="3">
      <t>リツメイカン</t>
    </rPh>
    <rPh sb="19" eb="21">
      <t>ケンキュウ</t>
    </rPh>
    <rPh sb="21" eb="23">
      <t>キコウ</t>
    </rPh>
    <phoneticPr fontId="4"/>
  </si>
  <si>
    <t>歴史都市防災研究ｾﾝﾀｰ</t>
  </si>
  <si>
    <t>衣笠ｷｬﾝﾊﾟｽ</t>
    <rPh sb="0" eb="2">
      <t>キヌガサ</t>
    </rPh>
    <phoneticPr fontId="4"/>
  </si>
  <si>
    <t>支給しない</t>
    <rPh sb="0" eb="2">
      <t>シキュウ</t>
    </rPh>
    <phoneticPr fontId="4"/>
  </si>
  <si>
    <t>○</t>
    <phoneticPr fontId="4"/>
  </si>
  <si>
    <t>適用する</t>
    <rPh sb="0" eb="2">
      <t>テキヨウ</t>
    </rPh>
    <phoneticPr fontId="4"/>
  </si>
  <si>
    <t>チェアプロフェッサー</t>
    <phoneticPr fontId="4"/>
  </si>
  <si>
    <t>人間科学研究所</t>
  </si>
  <si>
    <t>大阪ｷｬﾝﾊﾟｽ</t>
    <rPh sb="0" eb="2">
      <t>オオサカ</t>
    </rPh>
    <phoneticPr fontId="4"/>
  </si>
  <si>
    <t>ｱｰﾄ・ﾘｻｰﾁｾﾝﾀｰ</t>
  </si>
  <si>
    <t>The estimate of expenses for the following candidate has been confirmed. The funding plan is shown below.</t>
  </si>
  <si>
    <t>地域情報研究ｾﾝﾀｰ</t>
  </si>
  <si>
    <t xml:space="preserve">If the source of funds change during the term, please be sure to submit the latest document. </t>
    <phoneticPr fontId="4"/>
  </si>
  <si>
    <t>Candidate</t>
  </si>
  <si>
    <t>社会ｼｽﾃﾑ研究所</t>
  </si>
  <si>
    <t>Faculty ID No. (where applicable)</t>
    <phoneticPr fontId="4"/>
  </si>
  <si>
    <t>立命館ｻｽﾃｲﾅﾋﾞﾘﾃｨ学研究ｾﾝﾀｰ</t>
    <rPh sb="0" eb="20">
      <t>サス</t>
    </rPh>
    <phoneticPr fontId="4"/>
  </si>
  <si>
    <t>ﾌｧｲﾅﾝｽ研究ｾﾝﾀｰ</t>
  </si>
  <si>
    <t>医療経営研究ｾﾝﾀｰ</t>
  </si>
  <si>
    <r>
      <t>Renewal</t>
    </r>
    <r>
      <rPr>
        <sz val="12"/>
        <rFont val="ＭＳ ゴシック"/>
        <family val="2"/>
        <charset val="128"/>
      </rPr>
      <t>　</t>
    </r>
    <r>
      <rPr>
        <sz val="12"/>
        <rFont val="Arial"/>
        <family val="2"/>
      </rPr>
      <t>(</t>
    </r>
    <phoneticPr fontId="4"/>
  </si>
  <si>
    <t>先端ﾏｲｸﾛ・ﾅﾉｼｽﾃﾑ技術研究ｾﾝﾀｰ</t>
  </si>
  <si>
    <t>Employment period</t>
    <phoneticPr fontId="4"/>
  </si>
  <si>
    <t>先端材料技術研究ｾﾝﾀｰ</t>
  </si>
  <si>
    <r>
      <t>Funding plan</t>
    </r>
    <r>
      <rPr>
        <sz val="12"/>
        <rFont val="ＭＳ Ｐゴシック"/>
        <family val="3"/>
        <charset val="128"/>
      </rPr>
      <t>＜NO.1＞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</si>
  <si>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No.1</t>
    </r>
    <phoneticPr fontId="4"/>
  </si>
  <si>
    <t>Competitive funds</t>
    <phoneticPr fontId="4"/>
  </si>
  <si>
    <t>Funded research</t>
    <phoneticPr fontId="4"/>
  </si>
  <si>
    <t>Scholarship donations</t>
    <phoneticPr fontId="4"/>
  </si>
  <si>
    <r>
      <t>Other</t>
    </r>
    <r>
      <rPr>
        <sz val="10"/>
        <rFont val="ＭＳ ゴシック"/>
        <family val="2"/>
        <charset val="128"/>
      </rPr>
      <t>（</t>
    </r>
    <phoneticPr fontId="4"/>
  </si>
  <si>
    <t>）</t>
    <phoneticPr fontId="4"/>
  </si>
  <si>
    <t>Source</t>
    <phoneticPr fontId="4"/>
  </si>
  <si>
    <t>Ministry of Education, organization such as JSPS, scholarship sponsor, etc.</t>
  </si>
  <si>
    <t>Sciences Research Grant, CREST, etc.</t>
  </si>
  <si>
    <t>Research project</t>
  </si>
  <si>
    <t>Business representative organization/title</t>
  </si>
  <si>
    <t>Research period</t>
  </si>
  <si>
    <t>（</t>
    <phoneticPr fontId="4"/>
  </si>
  <si>
    <t>month</t>
  </si>
  <si>
    <t>Total amount received
in the fiscal year</t>
    <phoneticPr fontId="4"/>
  </si>
  <si>
    <t>Yen /</t>
    <phoneticPr fontId="4"/>
  </si>
  <si>
    <t>months</t>
    <phoneticPr fontId="4"/>
  </si>
  <si>
    <t>Yen</t>
    <phoneticPr fontId="4"/>
  </si>
  <si>
    <t>Deposit status</t>
    <phoneticPr fontId="4"/>
  </si>
  <si>
    <t>Completed</t>
    <phoneticPr fontId="4"/>
  </si>
  <si>
    <t>Scheduled</t>
    <phoneticPr fontId="4"/>
  </si>
  <si>
    <t>Month</t>
    <phoneticPr fontId="4"/>
  </si>
  <si>
    <t>After settlement</t>
    <phoneticPr fontId="4"/>
  </si>
  <si>
    <r>
      <t>Funding plan</t>
    </r>
    <r>
      <rPr>
        <sz val="12"/>
        <rFont val="ＭＳ Ｐゴシック"/>
        <family val="3"/>
        <charset val="128"/>
      </rPr>
      <t>＜NO.2＞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</si>
  <si>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No.2</t>
    </r>
    <phoneticPr fontId="4"/>
  </si>
  <si>
    <r>
      <t>Funding plan</t>
    </r>
    <r>
      <rPr>
        <sz val="12"/>
        <rFont val="ＭＳ Ｐゴシック"/>
        <family val="3"/>
        <charset val="128"/>
      </rPr>
      <t>＜NO.3＞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</si>
  <si>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No.3</t>
    </r>
    <phoneticPr fontId="4"/>
  </si>
  <si>
    <r>
      <t>Funding plan</t>
    </r>
    <r>
      <rPr>
        <sz val="12"/>
        <rFont val="ＭＳ Ｐゴシック"/>
        <family val="3"/>
        <charset val="128"/>
      </rPr>
      <t>＜NO.4＞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</si>
  <si>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No.4</t>
    </r>
    <phoneticPr fontId="4"/>
  </si>
  <si>
    <r>
      <t>Funding plan</t>
    </r>
    <r>
      <rPr>
        <sz val="12"/>
        <rFont val="ＭＳ Ｐゴシック"/>
        <family val="3"/>
        <charset val="128"/>
      </rPr>
      <t>＜NO.5＞</t>
    </r>
    <phoneticPr fontId="4"/>
  </si>
  <si>
    <r>
      <t>Funds</t>
    </r>
    <r>
      <rPr>
        <b/>
        <sz val="12"/>
        <rFont val="ＭＳ ゴシック"/>
        <family val="2"/>
        <charset val="128"/>
      </rPr>
      <t>　</t>
    </r>
    <r>
      <rPr>
        <b/>
        <sz val="12"/>
        <rFont val="Arial"/>
        <family val="2"/>
      </rPr>
      <t>No.5</t>
    </r>
    <phoneticPr fontId="4"/>
  </si>
  <si>
    <t>Fund (personnel) total</t>
  </si>
  <si>
    <t>年度 必要経費概算見込み額　※下記の必要経費概算見込み額を確保してください</t>
    <rPh sb="0" eb="2">
      <t>ネンド</t>
    </rPh>
    <rPh sb="3" eb="5">
      <t>ヒツヨウ</t>
    </rPh>
    <rPh sb="5" eb="7">
      <t>ケイヒ</t>
    </rPh>
    <rPh sb="7" eb="9">
      <t>ガイサン</t>
    </rPh>
    <rPh sb="9" eb="11">
      <t>ミコ</t>
    </rPh>
    <rPh sb="12" eb="13">
      <t>ガク</t>
    </rPh>
    <rPh sb="15" eb="17">
      <t>カキ</t>
    </rPh>
    <rPh sb="18" eb="20">
      <t>ヒツヨウ</t>
    </rPh>
    <rPh sb="20" eb="22">
      <t>ケイヒ</t>
    </rPh>
    <rPh sb="22" eb="24">
      <t>ガイサン</t>
    </rPh>
    <rPh sb="24" eb="26">
      <t>ミコ</t>
    </rPh>
    <rPh sb="27" eb="28">
      <t>ガク</t>
    </rPh>
    <rPh sb="29" eb="31">
      <t>カクホ</t>
    </rPh>
    <phoneticPr fontId="4"/>
  </si>
  <si>
    <t>就労時間数（概算）</t>
    <rPh sb="0" eb="2">
      <t>シュウロウ</t>
    </rPh>
    <rPh sb="2" eb="5">
      <t>ジカンスウ</t>
    </rPh>
    <rPh sb="6" eb="8">
      <t>ガイサン</t>
    </rPh>
    <phoneticPr fontId="4"/>
  </si>
  <si>
    <t>延べ</t>
    <rPh sb="0" eb="1">
      <t>ノ</t>
    </rPh>
    <phoneticPr fontId="4"/>
  </si>
  <si>
    <t>時間</t>
    <rPh sb="0" eb="2">
      <t>ジカン</t>
    </rPh>
    <phoneticPr fontId="4"/>
  </si>
  <si>
    <t>（実働</t>
    <rPh sb="1" eb="3">
      <t>ジツドウ</t>
    </rPh>
    <phoneticPr fontId="4"/>
  </si>
  <si>
    <t>時間／日</t>
    <rPh sb="0" eb="2">
      <t>ジカン</t>
    </rPh>
    <rPh sb="3" eb="4">
      <t>ニチ</t>
    </rPh>
    <phoneticPr fontId="4"/>
  </si>
  <si>
    <t>日／週</t>
    <rPh sb="0" eb="1">
      <t>ニチ</t>
    </rPh>
    <rPh sb="2" eb="3">
      <t>シュウ</t>
    </rPh>
    <phoneticPr fontId="4"/>
  </si>
  <si>
    <t>週間）</t>
    <rPh sb="0" eb="2">
      <t>シュウカン</t>
    </rPh>
    <phoneticPr fontId="4"/>
  </si>
  <si>
    <t>開始日</t>
    <rPh sb="0" eb="3">
      <t>カイシビ</t>
    </rPh>
    <phoneticPr fontId="4"/>
  </si>
  <si>
    <t>終了日</t>
    <rPh sb="0" eb="3">
      <t>シュウリョウビ</t>
    </rPh>
    <phoneticPr fontId="4"/>
  </si>
  <si>
    <t>給与額</t>
    <rPh sb="2" eb="3">
      <t>ガク</t>
    </rPh>
    <phoneticPr fontId="4"/>
  </si>
  <si>
    <t>時給</t>
    <rPh sb="0" eb="2">
      <t>ジキュウ</t>
    </rPh>
    <phoneticPr fontId="4"/>
  </si>
  <si>
    <t>円（税込）</t>
    <rPh sb="0" eb="1">
      <t>エン</t>
    </rPh>
    <rPh sb="2" eb="4">
      <t>ゼイコミ</t>
    </rPh>
    <phoneticPr fontId="4"/>
  </si>
  <si>
    <t>立命館大学非常勤研究職員給与規程 別表1 時給等級</t>
    <rPh sb="0" eb="2">
      <t>リツメイ</t>
    </rPh>
    <rPh sb="2" eb="3">
      <t>カン</t>
    </rPh>
    <rPh sb="3" eb="5">
      <t>ダイガク</t>
    </rPh>
    <rPh sb="5" eb="8">
      <t>ヒジョウキン</t>
    </rPh>
    <rPh sb="8" eb="10">
      <t>ケンキュウ</t>
    </rPh>
    <rPh sb="10" eb="12">
      <t>ショクイン</t>
    </rPh>
    <rPh sb="12" eb="14">
      <t>キュウヨ</t>
    </rPh>
    <rPh sb="14" eb="16">
      <t>キテイ</t>
    </rPh>
    <rPh sb="17" eb="19">
      <t>ベッピョウ</t>
    </rPh>
    <rPh sb="21" eb="23">
      <t>ジキュウ</t>
    </rPh>
    <rPh sb="23" eb="25">
      <t>トウキュウ</t>
    </rPh>
    <phoneticPr fontId="4"/>
  </si>
  <si>
    <t>総額</t>
    <rPh sb="0" eb="2">
      <t>ソウガク</t>
    </rPh>
    <phoneticPr fontId="4"/>
  </si>
  <si>
    <t>円（時給×延べ時間数）</t>
    <rPh sb="0" eb="1">
      <t>エン</t>
    </rPh>
    <rPh sb="2" eb="4">
      <t>ジキュウ</t>
    </rPh>
    <rPh sb="5" eb="6">
      <t>ノ</t>
    </rPh>
    <rPh sb="7" eb="10">
      <t>ジカンスウ</t>
    </rPh>
    <phoneticPr fontId="4"/>
  </si>
  <si>
    <t>社会保険料法人負担分</t>
    <rPh sb="0" eb="2">
      <t>シャカイ</t>
    </rPh>
    <rPh sb="2" eb="4">
      <t>ホケン</t>
    </rPh>
    <rPh sb="4" eb="5">
      <t>リョウ</t>
    </rPh>
    <rPh sb="5" eb="7">
      <t>ホウジン</t>
    </rPh>
    <rPh sb="7" eb="10">
      <t>フタンブン</t>
    </rPh>
    <phoneticPr fontId="4"/>
  </si>
  <si>
    <t>円</t>
    <rPh sb="0" eb="1">
      <t>エン</t>
    </rPh>
    <phoneticPr fontId="4"/>
  </si>
  <si>
    <t>必要経費概算見込み額</t>
    <rPh sb="0" eb="2">
      <t>ヒツヨウ</t>
    </rPh>
    <rPh sb="2" eb="4">
      <t>ケイヒ</t>
    </rPh>
    <rPh sb="4" eb="6">
      <t>ガイサン</t>
    </rPh>
    <rPh sb="6" eb="8">
      <t>ミコ</t>
    </rPh>
    <rPh sb="9" eb="10">
      <t>ガク</t>
    </rPh>
    <phoneticPr fontId="4"/>
  </si>
  <si>
    <t>ｴｺ・ﾃｸﾉﾛｼﾞｰ研究ｾﾝﾀｰ</t>
  </si>
  <si>
    <t>防災ﾌﾛﾝﾃｨｱ研究ｾﾝﾀｰ</t>
  </si>
  <si>
    <t>なし</t>
  </si>
  <si>
    <t>ロボティクス研究センター</t>
    <rPh sb="6" eb="8">
      <t>ケンキュウ</t>
    </rPh>
    <phoneticPr fontId="1"/>
  </si>
  <si>
    <t>古気候学研究センター</t>
    <rPh sb="0" eb="4">
      <t>コキコウガク</t>
    </rPh>
    <rPh sb="4" eb="6">
      <t>ケンキュウ</t>
    </rPh>
    <phoneticPr fontId="1"/>
  </si>
  <si>
    <t>生物資源研究センター</t>
    <rPh sb="0" eb="2">
      <t>セイブツ</t>
    </rPh>
    <rPh sb="2" eb="4">
      <t>シゲン</t>
    </rPh>
    <rPh sb="4" eb="6">
      <t>ケンキュウ</t>
    </rPh>
    <phoneticPr fontId="1"/>
  </si>
  <si>
    <t>地域情報研究所(略称 RDIRI ラディリ）</t>
    <rPh sb="0" eb="2">
      <t>チイキ</t>
    </rPh>
    <rPh sb="2" eb="4">
      <t>ジョウホウ</t>
    </rPh>
    <rPh sb="4" eb="7">
      <t>ケンキュウショ</t>
    </rPh>
    <phoneticPr fontId="1"/>
  </si>
  <si>
    <t>Ritsumeikan Inamori Philosophy Research Center</t>
    <phoneticPr fontId="25"/>
  </si>
  <si>
    <t>地域健康社会学研究センター</t>
  </si>
  <si>
    <t>環境テクノロジー・マネジメント研究センター</t>
  </si>
  <si>
    <t>クリエイティブ・メディア研究センター</t>
    <rPh sb="12" eb="14">
      <t>ケンキュウ</t>
    </rPh>
    <phoneticPr fontId="53"/>
  </si>
  <si>
    <t>医療介護経営研究センター</t>
    <rPh sb="0" eb="2">
      <t>イリョウ</t>
    </rPh>
    <rPh sb="2" eb="4">
      <t>カイゴ</t>
    </rPh>
    <rPh sb="4" eb="6">
      <t>ケイエイ</t>
    </rPh>
    <rPh sb="6" eb="8">
      <t>ケンキュウ</t>
    </rPh>
    <phoneticPr fontId="53"/>
  </si>
  <si>
    <t>食総合研究センター</t>
    <rPh sb="0" eb="1">
      <t>ショク</t>
    </rPh>
    <rPh sb="1" eb="3">
      <t>ソウゴウ</t>
    </rPh>
    <rPh sb="3" eb="5">
      <t>ケンキュウ</t>
    </rPh>
    <phoneticPr fontId="53"/>
  </si>
  <si>
    <t>生存学研究所</t>
    <rPh sb="0" eb="2">
      <t>セイゾン</t>
    </rPh>
    <rPh sb="2" eb="3">
      <t>ガク</t>
    </rPh>
    <rPh sb="3" eb="5">
      <t>ケンキュウ</t>
    </rPh>
    <rPh sb="5" eb="6">
      <t>ショ</t>
    </rPh>
    <phoneticPr fontId="53"/>
  </si>
  <si>
    <t>ものづくり質的研究センター</t>
    <rPh sb="5" eb="7">
      <t>シツテキ</t>
    </rPh>
    <rPh sb="7" eb="9">
      <t>ケンキュウ</t>
    </rPh>
    <phoneticPr fontId="53"/>
  </si>
  <si>
    <t>東アジア平和協力研究センター</t>
  </si>
  <si>
    <t>IoTセキュリティ研究センター</t>
  </si>
  <si>
    <t>先端材料研究センター</t>
  </si>
  <si>
    <t>医療経済評価・意思決定支援ユニット（CHEERS）</t>
  </si>
  <si>
    <t>⽇本バイオ炭研究センター</t>
  </si>
  <si>
    <t>スポーツ健康科学総合研究所</t>
  </si>
  <si>
    <t>Earth &amp; Space Exploration Center(ESEC)</t>
    <phoneticPr fontId="4"/>
  </si>
  <si>
    <t>デザイン科学研究所</t>
  </si>
  <si>
    <t>半導体応用研究センター</t>
  </si>
  <si>
    <t>Semiconductor Application Research Center</t>
    <phoneticPr fontId="25"/>
  </si>
  <si>
    <t>Salary</t>
    <phoneticPr fontId="4"/>
  </si>
  <si>
    <t>percentage of employment resources used (effort ratio)</t>
    <phoneticPr fontId="4"/>
  </si>
  <si>
    <t>%</t>
    <phoneticPr fontId="4"/>
  </si>
  <si>
    <r>
      <rPr>
        <sz val="10"/>
        <rFont val="あ"/>
        <family val="3"/>
        <charset val="128"/>
      </rPr>
      <t>※</t>
    </r>
    <r>
      <rPr>
        <sz val="10"/>
        <rFont val="游ゴシック"/>
        <family val="3"/>
        <charset val="128"/>
      </rPr>
      <t>Note</t>
    </r>
    <phoneticPr fontId="4"/>
  </si>
  <si>
    <t>※社会保険料率の変更があった場合、必要経費概算見込み額が、年度途中で変更になることがあります。</t>
    <phoneticPr fontId="4"/>
  </si>
  <si>
    <t>Institute of Design Science</t>
    <phoneticPr fontId="4"/>
  </si>
  <si>
    <t>Research Center for Gastronomic Arts and Sciences</t>
  </si>
  <si>
    <t>研究部　2025.10</t>
    <rPh sb="0" eb="3">
      <t>ケンキュウブ</t>
    </rPh>
    <phoneticPr fontId="4"/>
  </si>
  <si>
    <t>Suzaku Campus</t>
    <phoneticPr fontId="4"/>
  </si>
  <si>
    <t>Salary</t>
  </si>
  <si>
    <t>Hourly rate</t>
    <phoneticPr fontId="4"/>
  </si>
  <si>
    <t>Not paid</t>
    <phoneticPr fontId="4"/>
  </si>
  <si>
    <t>Based on the salary regulations of Ritsumeikan University Part-Time Research Professor.</t>
    <phoneticPr fontId="4"/>
  </si>
  <si>
    <t>See
Table 2.</t>
    <phoneticPr fontId="4"/>
  </si>
  <si>
    <t>Reason</t>
    <phoneticPr fontId="4"/>
  </si>
  <si>
    <r>
      <rPr>
        <sz val="12"/>
        <rFont val="ＭＳ Ｐ明朝"/>
        <family val="1"/>
        <charset val="128"/>
      </rPr>
      <t>※</t>
    </r>
    <r>
      <rPr>
        <sz val="12"/>
        <rFont val="Arial"/>
        <family val="2"/>
      </rPr>
      <t>If you select an hourly wage of 2,500 yen or more, please state the reason.</t>
    </r>
    <phoneticPr fontId="4"/>
  </si>
  <si>
    <r>
      <rPr>
        <b/>
        <sz val="12"/>
        <color rgb="FFFF0000"/>
        <rFont val="ＭＳ Ｐゴシック"/>
        <family val="2"/>
        <charset val="128"/>
      </rPr>
      <t>※</t>
    </r>
    <r>
      <rPr>
        <b/>
        <sz val="12"/>
        <color rgb="FFFF0000"/>
        <rFont val="Arial"/>
        <family val="2"/>
      </rPr>
      <t>White cells are fixed values and cannot be changed.</t>
    </r>
    <phoneticPr fontId="4"/>
  </si>
  <si>
    <r>
      <t xml:space="preserve">Contact address 
</t>
    </r>
    <r>
      <rPr>
        <b/>
        <sz val="11"/>
        <rFont val="Arial"/>
        <family val="2"/>
      </rPr>
      <t>(for continuing faculty and staff only)</t>
    </r>
    <phoneticPr fontId="4"/>
  </si>
  <si>
    <t>Candidate personnel cost estimate</t>
    <phoneticPr fontId="4"/>
  </si>
  <si>
    <t>法人負担率 2.17/1000　労災保険料のみ（一般拠出金込み）</t>
    <rPh sb="0" eb="2">
      <t>ホウジン</t>
    </rPh>
    <rPh sb="2" eb="4">
      <t>フタン</t>
    </rPh>
    <rPh sb="4" eb="5">
      <t>リツ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</si>
</sst>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0_ "/>
    <numFmt numFmtId="177" formatCode="[$-F800]dddd\,\ mmmm\ dd\,\ yyyy"/>
    <numFmt numFmtId="178" formatCode="#,##0_ "/>
    <numFmt numFmtId="179" formatCode="#,##0_ ;[Red]\-#,##0\ "/>
    <numFmt numFmtId="180" formatCode="0_);[Red]\(0\)"/>
    <numFmt numFmtId="181" formatCode="yyyy&quot;年&quot;m&quot;月&quot;d&quot;日&quot;;@"/>
    <numFmt numFmtId="182" formatCode="#,##0_);\(#,##0\)"/>
  </numFmts>
  <fonts count="6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20"/>
      <name val="Arial"/>
      <family val="2"/>
    </font>
    <font>
      <b/>
      <sz val="10"/>
      <name val="Arial"/>
      <family val="2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ゴシック"/>
      <family val="2"/>
      <charset val="128"/>
    </font>
    <font>
      <sz val="11"/>
      <color theme="1"/>
      <name val="Arial"/>
      <family val="2"/>
    </font>
    <font>
      <sz val="6"/>
      <name val="ＭＳ Ｐゴシック"/>
      <family val="2"/>
      <charset val="128"/>
      <scheme val="minor"/>
    </font>
    <font>
      <sz val="11"/>
      <name val="游ゴシック"/>
      <family val="2"/>
      <charset val="128"/>
    </font>
    <font>
      <sz val="12"/>
      <color theme="1"/>
      <name val="Arial"/>
      <family val="2"/>
    </font>
    <font>
      <b/>
      <sz val="12"/>
      <name val="ＭＳ ゴシック"/>
      <family val="2"/>
      <charset val="128"/>
    </font>
    <font>
      <sz val="14"/>
      <name val="Arial"/>
      <family val="2"/>
    </font>
    <font>
      <sz val="10"/>
      <name val="ＭＳ ゴシック"/>
      <family val="2"/>
      <charset val="128"/>
    </font>
    <font>
      <sz val="10"/>
      <name val="Arial"/>
      <family val="3"/>
      <charset val="128"/>
    </font>
    <font>
      <sz val="10"/>
      <name val="あ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Arial"/>
      <family val="2"/>
    </font>
    <font>
      <sz val="9.5"/>
      <name val="Arial"/>
      <family val="2"/>
    </font>
    <font>
      <b/>
      <sz val="12"/>
      <color theme="1"/>
      <name val="Arial "/>
      <family val="3"/>
      <charset val="128"/>
    </font>
    <font>
      <sz val="11.5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9"/>
      <name val="Arial"/>
      <family val="2"/>
    </font>
    <font>
      <u/>
      <sz val="16"/>
      <color theme="10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color theme="1"/>
      <name val="Arial"/>
      <family val="2"/>
    </font>
    <font>
      <b/>
      <sz val="12"/>
      <color rgb="FFFF0000"/>
      <name val="Arial"/>
      <family val="2"/>
    </font>
    <font>
      <sz val="14"/>
      <name val="ＭＳ ゴシック"/>
      <family val="2"/>
      <charset val="128"/>
    </font>
    <font>
      <b/>
      <sz val="9"/>
      <color indexed="10"/>
      <name val="MS P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2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  <font>
      <sz val="9"/>
      <name val="ＭＳ Ｐゴシック"/>
      <family val="3"/>
      <charset val="128"/>
    </font>
    <font>
      <sz val="10"/>
      <name val="游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9"/>
      <color indexed="10"/>
      <name val="Arial"/>
      <family val="2"/>
    </font>
    <font>
      <b/>
      <sz val="12"/>
      <color rgb="FFFF0000"/>
      <name val="Arial"/>
      <family val="2"/>
      <charset val="128"/>
    </font>
    <font>
      <b/>
      <sz val="12"/>
      <color rgb="FFFF0000"/>
      <name val="ＭＳ Ｐゴシック"/>
      <family val="2"/>
      <charset val="128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/>
    <xf numFmtId="0" fontId="41" fillId="0" borderId="0" applyNumberFormat="0" applyFill="0" applyBorder="0" applyAlignment="0" applyProtection="0">
      <alignment vertical="center"/>
    </xf>
  </cellStyleXfs>
  <cellXfs count="561">
    <xf numFmtId="0" fontId="0" fillId="0" borderId="0" xfId="0">
      <alignment vertical="center"/>
    </xf>
    <xf numFmtId="0" fontId="6" fillId="2" borderId="0" xfId="3" applyFont="1" applyFill="1" applyAlignment="1" applyProtection="1">
      <alignment horizontal="right" vertical="center" shrinkToFit="1"/>
      <protection locked="0"/>
    </xf>
    <xf numFmtId="0" fontId="8" fillId="3" borderId="9" xfId="0" applyFont="1" applyFill="1" applyBorder="1">
      <alignment vertical="center"/>
    </xf>
    <xf numFmtId="0" fontId="8" fillId="3" borderId="9" xfId="0" applyFont="1" applyFill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38" fontId="9" fillId="3" borderId="9" xfId="1" applyFont="1" applyFill="1" applyBorder="1" applyAlignment="1">
      <alignment vertical="center"/>
    </xf>
    <xf numFmtId="0" fontId="6" fillId="0" borderId="0" xfId="0" applyFont="1">
      <alignment vertical="center"/>
    </xf>
    <xf numFmtId="0" fontId="11" fillId="0" borderId="9" xfId="0" applyFont="1" applyBorder="1">
      <alignment vertical="center"/>
    </xf>
    <xf numFmtId="38" fontId="9" fillId="0" borderId="9" xfId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38" fontId="9" fillId="0" borderId="0" xfId="1" applyFont="1">
      <alignment vertical="center"/>
    </xf>
    <xf numFmtId="0" fontId="11" fillId="0" borderId="0" xfId="0" applyFont="1" applyAlignment="1">
      <alignment horizontal="left" vertical="top"/>
    </xf>
    <xf numFmtId="38" fontId="9" fillId="0" borderId="0" xfId="1" applyFont="1" applyAlignment="1">
      <alignment horizontal="left" vertical="top"/>
    </xf>
    <xf numFmtId="37" fontId="6" fillId="0" borderId="2" xfId="3" applyNumberFormat="1" applyFont="1" applyBorder="1" applyAlignment="1" applyProtection="1">
      <alignment vertical="center"/>
      <protection locked="0"/>
    </xf>
    <xf numFmtId="0" fontId="12" fillId="0" borderId="0" xfId="0" applyFont="1">
      <alignment vertical="center"/>
    </xf>
    <xf numFmtId="38" fontId="12" fillId="0" borderId="0" xfId="1" applyFont="1">
      <alignment vertical="center"/>
    </xf>
    <xf numFmtId="0" fontId="8" fillId="0" borderId="0" xfId="0" applyFont="1" applyAlignment="1">
      <alignment horizontal="left" vertical="center"/>
    </xf>
    <xf numFmtId="0" fontId="6" fillId="2" borderId="2" xfId="3" applyFont="1" applyFill="1" applyBorder="1" applyAlignment="1" applyProtection="1">
      <alignment vertical="center" wrapText="1" shrinkToFit="1"/>
      <protection locked="0"/>
    </xf>
    <xf numFmtId="0" fontId="6" fillId="0" borderId="2" xfId="3" applyFont="1" applyBorder="1" applyAlignment="1" applyProtection="1">
      <alignment vertical="center" wrapText="1" shrinkToFit="1"/>
      <protection locked="0"/>
    </xf>
    <xf numFmtId="0" fontId="8" fillId="2" borderId="2" xfId="0" applyFont="1" applyFill="1" applyBorder="1" applyAlignment="1" applyProtection="1">
      <alignment vertical="center" wrapText="1" shrinkToFit="1"/>
      <protection locked="0"/>
    </xf>
    <xf numFmtId="0" fontId="8" fillId="0" borderId="10" xfId="0" applyFont="1" applyBorder="1" applyAlignment="1" applyProtection="1">
      <alignment vertical="center" wrapText="1" shrinkToFit="1"/>
      <protection locked="0"/>
    </xf>
    <xf numFmtId="0" fontId="8" fillId="0" borderId="14" xfId="3" applyFont="1" applyBorder="1" applyAlignment="1" applyProtection="1">
      <alignment vertical="center" wrapText="1" shrinkToFit="1"/>
      <protection locked="0"/>
    </xf>
    <xf numFmtId="0" fontId="11" fillId="3" borderId="0" xfId="0" applyFont="1" applyFill="1">
      <alignment vertical="center"/>
    </xf>
    <xf numFmtId="0" fontId="11" fillId="3" borderId="9" xfId="0" applyFont="1" applyFill="1" applyBorder="1">
      <alignment vertical="center"/>
    </xf>
    <xf numFmtId="6" fontId="6" fillId="0" borderId="3" xfId="2" applyFont="1" applyFill="1" applyBorder="1" applyAlignment="1" applyProtection="1">
      <alignment horizontal="right" vertical="center" shrinkToFit="1"/>
      <protection locked="0"/>
    </xf>
    <xf numFmtId="6" fontId="6" fillId="0" borderId="2" xfId="2" applyFont="1" applyFill="1" applyBorder="1" applyAlignment="1" applyProtection="1">
      <alignment horizontal="right" vertical="center" shrinkToFit="1"/>
      <protection locked="0"/>
    </xf>
    <xf numFmtId="0" fontId="8" fillId="0" borderId="2" xfId="0" applyFont="1" applyBorder="1" applyAlignment="1" applyProtection="1">
      <alignment vertical="center" wrapText="1" shrinkToFit="1"/>
      <protection locked="0"/>
    </xf>
    <xf numFmtId="0" fontId="13" fillId="0" borderId="0" xfId="3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3" applyFont="1" applyAlignment="1" applyProtection="1">
      <alignment horizontal="left" vertical="center" shrinkToFit="1"/>
      <protection locked="0"/>
    </xf>
    <xf numFmtId="0" fontId="14" fillId="0" borderId="0" xfId="3" applyFont="1" applyAlignment="1" applyProtection="1">
      <alignment vertical="center" shrinkToFit="1"/>
      <protection locked="0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37" fontId="14" fillId="0" borderId="13" xfId="3" applyNumberFormat="1" applyFont="1" applyBorder="1" applyAlignment="1" applyProtection="1">
      <alignment vertical="center" shrinkToFit="1"/>
      <protection locked="0"/>
    </xf>
    <xf numFmtId="37" fontId="14" fillId="0" borderId="13" xfId="3" applyNumberFormat="1" applyFont="1" applyBorder="1" applyAlignment="1" applyProtection="1">
      <alignment horizontal="right" vertical="center" shrinkToFit="1"/>
      <protection locked="0"/>
    </xf>
    <xf numFmtId="0" fontId="14" fillId="0" borderId="13" xfId="3" applyFont="1" applyBorder="1" applyAlignment="1" applyProtection="1">
      <alignment vertical="center" shrinkToFit="1"/>
      <protection locked="0"/>
    </xf>
    <xf numFmtId="176" fontId="14" fillId="0" borderId="13" xfId="3" applyNumberFormat="1" applyFont="1" applyBorder="1" applyAlignment="1" applyProtection="1">
      <alignment vertical="center" shrinkToFit="1"/>
      <protection locked="0"/>
    </xf>
    <xf numFmtId="0" fontId="16" fillId="0" borderId="13" xfId="3" applyFont="1" applyBorder="1" applyAlignment="1" applyProtection="1">
      <alignment vertical="center"/>
      <protection locked="0"/>
    </xf>
    <xf numFmtId="0" fontId="16" fillId="0" borderId="13" xfId="3" applyFont="1" applyBorder="1" applyAlignment="1" applyProtection="1">
      <alignment vertical="center" shrinkToFit="1"/>
      <protection locked="0"/>
    </xf>
    <xf numFmtId="0" fontId="17" fillId="0" borderId="17" xfId="3" applyFont="1" applyBorder="1" applyAlignment="1" applyProtection="1">
      <alignment vertical="center" wrapText="1"/>
      <protection locked="0"/>
    </xf>
    <xf numFmtId="0" fontId="14" fillId="0" borderId="2" xfId="3" applyFont="1" applyBorder="1" applyAlignment="1" applyProtection="1">
      <alignment horizontal="center" vertical="center"/>
      <protection locked="0"/>
    </xf>
    <xf numFmtId="0" fontId="14" fillId="0" borderId="10" xfId="3" applyFont="1" applyBorder="1" applyAlignment="1" applyProtection="1">
      <alignment horizontal="center" vertical="center" shrinkToFit="1"/>
      <protection locked="0"/>
    </xf>
    <xf numFmtId="0" fontId="14" fillId="0" borderId="11" xfId="3" applyFont="1" applyBorder="1" applyAlignment="1" applyProtection="1">
      <alignment vertical="center" shrinkToFit="1"/>
      <protection locked="0"/>
    </xf>
    <xf numFmtId="180" fontId="6" fillId="2" borderId="2" xfId="2" applyNumberFormat="1" applyFont="1" applyFill="1" applyBorder="1" applyAlignment="1" applyProtection="1">
      <alignment horizontal="right" vertical="center" shrinkToFit="1"/>
      <protection locked="0"/>
    </xf>
    <xf numFmtId="0" fontId="6" fillId="0" borderId="14" xfId="3" applyFont="1" applyBorder="1" applyAlignment="1" applyProtection="1">
      <alignment vertical="center" wrapText="1" shrinkToFit="1"/>
      <protection locked="0"/>
    </xf>
    <xf numFmtId="0" fontId="8" fillId="0" borderId="14" xfId="0" applyFont="1" applyBorder="1" applyAlignment="1" applyProtection="1">
      <alignment vertical="center" wrapText="1" shrinkToFit="1"/>
      <protection locked="0"/>
    </xf>
    <xf numFmtId="0" fontId="8" fillId="0" borderId="9" xfId="0" applyFont="1" applyBorder="1" applyAlignment="1"/>
    <xf numFmtId="0" fontId="6" fillId="0" borderId="0" xfId="3" applyFont="1" applyAlignment="1" applyProtection="1">
      <alignment horizontal="left" vertical="center" shrinkToFit="1"/>
      <protection locked="0"/>
    </xf>
    <xf numFmtId="0" fontId="6" fillId="0" borderId="1" xfId="3" applyFont="1" applyBorder="1" applyAlignment="1" applyProtection="1">
      <alignment horizontal="left" vertical="center" shrinkToFit="1"/>
      <protection locked="0"/>
    </xf>
    <xf numFmtId="0" fontId="6" fillId="0" borderId="2" xfId="3" applyFont="1" applyBorder="1" applyAlignment="1" applyProtection="1">
      <alignment horizontal="left" vertical="center"/>
      <protection locked="0"/>
    </xf>
    <xf numFmtId="0" fontId="6" fillId="0" borderId="0" xfId="0" applyFont="1" applyProtection="1">
      <alignment vertical="center"/>
      <protection locked="0"/>
    </xf>
    <xf numFmtId="0" fontId="14" fillId="0" borderId="2" xfId="3" applyFont="1" applyBorder="1" applyAlignment="1" applyProtection="1">
      <alignment horizontal="left" vertical="center" shrinkToFit="1"/>
      <protection locked="0"/>
    </xf>
    <xf numFmtId="0" fontId="14" fillId="0" borderId="10" xfId="3" applyFont="1" applyBorder="1" applyAlignment="1" applyProtection="1">
      <alignment vertical="center" shrinkToFit="1"/>
      <protection locked="0"/>
    </xf>
    <xf numFmtId="0" fontId="6" fillId="0" borderId="5" xfId="3" applyFont="1" applyBorder="1" applyAlignment="1" applyProtection="1">
      <alignment horizontal="center" vertical="center" shrinkToFit="1"/>
      <protection locked="0"/>
    </xf>
    <xf numFmtId="0" fontId="9" fillId="2" borderId="13" xfId="3" applyFont="1" applyFill="1" applyBorder="1" applyAlignment="1" applyProtection="1">
      <alignment vertical="center"/>
      <protection locked="0"/>
    </xf>
    <xf numFmtId="0" fontId="6" fillId="0" borderId="2" xfId="3" applyFont="1" applyBorder="1" applyAlignment="1" applyProtection="1">
      <alignment vertical="center"/>
      <protection locked="0"/>
    </xf>
    <xf numFmtId="180" fontId="6" fillId="2" borderId="2" xfId="3" applyNumberFormat="1" applyFont="1" applyFill="1" applyBorder="1" applyAlignment="1" applyProtection="1">
      <alignment vertical="center" wrapText="1" shrinkToFit="1"/>
      <protection locked="0"/>
    </xf>
    <xf numFmtId="0" fontId="6" fillId="0" borderId="2" xfId="3" applyFont="1" applyBorder="1" applyAlignment="1" applyProtection="1">
      <alignment horizontal="center" vertical="center" wrapText="1" shrinkToFit="1"/>
      <protection locked="0"/>
    </xf>
    <xf numFmtId="0" fontId="14" fillId="0" borderId="16" xfId="3" applyFont="1" applyBorder="1" applyAlignment="1" applyProtection="1">
      <alignment horizontal="left" vertical="center" shrinkToFit="1"/>
      <protection locked="0"/>
    </xf>
    <xf numFmtId="0" fontId="14" fillId="0" borderId="20" xfId="3" applyFont="1" applyBorder="1" applyAlignment="1" applyProtection="1">
      <alignment horizontal="left" vertical="center" shrinkToFit="1"/>
      <protection locked="0"/>
    </xf>
    <xf numFmtId="0" fontId="14" fillId="0" borderId="2" xfId="3" applyFont="1" applyBorder="1" applyAlignment="1" applyProtection="1">
      <alignment vertical="center"/>
      <protection locked="0"/>
    </xf>
    <xf numFmtId="0" fontId="14" fillId="0" borderId="2" xfId="3" applyFont="1" applyBorder="1" applyAlignment="1" applyProtection="1">
      <alignment vertical="center" shrinkToFit="1"/>
      <protection locked="0"/>
    </xf>
    <xf numFmtId="6" fontId="14" fillId="0" borderId="3" xfId="2" applyFont="1" applyFill="1" applyBorder="1" applyAlignment="1" applyProtection="1">
      <alignment vertical="center" shrinkToFit="1"/>
      <protection locked="0"/>
    </xf>
    <xf numFmtId="0" fontId="14" fillId="0" borderId="5" xfId="3" applyFont="1" applyBorder="1" applyAlignment="1" applyProtection="1">
      <alignment vertical="center" shrinkToFit="1"/>
      <protection locked="0"/>
    </xf>
    <xf numFmtId="0" fontId="14" fillId="0" borderId="5" xfId="0" applyFont="1" applyBorder="1" applyAlignment="1" applyProtection="1">
      <alignment vertical="center" shrinkToFit="1"/>
      <protection locked="0"/>
    </xf>
    <xf numFmtId="0" fontId="14" fillId="0" borderId="6" xfId="0" applyFont="1" applyBorder="1" applyAlignment="1" applyProtection="1">
      <alignment vertical="center" shrinkToFit="1"/>
      <protection locked="0"/>
    </xf>
    <xf numFmtId="38" fontId="11" fillId="0" borderId="0" xfId="1" applyFont="1">
      <alignment vertical="center"/>
    </xf>
    <xf numFmtId="0" fontId="6" fillId="0" borderId="0" xfId="3" applyFont="1" applyAlignment="1" applyProtection="1">
      <alignment horizontal="right" vertical="center" shrinkToFit="1"/>
      <protection locked="0"/>
    </xf>
    <xf numFmtId="14" fontId="16" fillId="0" borderId="13" xfId="3" applyNumberFormat="1" applyFont="1" applyBorder="1" applyAlignment="1" applyProtection="1">
      <alignment vertical="center" shrinkToFit="1"/>
      <protection locked="0"/>
    </xf>
    <xf numFmtId="0" fontId="7" fillId="0" borderId="25" xfId="3" applyFont="1" applyBorder="1" applyAlignment="1" applyProtection="1">
      <alignment horizontal="left" vertical="center" wrapText="1"/>
      <protection locked="0"/>
    </xf>
    <xf numFmtId="0" fontId="6" fillId="0" borderId="0" xfId="3" applyFont="1" applyAlignment="1">
      <alignment horizontal="left" vertical="center"/>
    </xf>
    <xf numFmtId="0" fontId="14" fillId="4" borderId="2" xfId="0" applyFont="1" applyFill="1" applyBorder="1" applyProtection="1">
      <alignment vertical="center"/>
      <protection locked="0"/>
    </xf>
    <xf numFmtId="0" fontId="8" fillId="0" borderId="25" xfId="0" applyFont="1" applyBorder="1" applyAlignment="1" applyProtection="1">
      <alignment horizontal="left" vertical="center" wrapText="1"/>
      <protection locked="0"/>
    </xf>
    <xf numFmtId="0" fontId="6" fillId="0" borderId="25" xfId="3" applyFont="1" applyBorder="1" applyAlignment="1" applyProtection="1">
      <alignment horizontal="center" vertical="center" shrinkToFit="1"/>
      <protection locked="0"/>
    </xf>
    <xf numFmtId="0" fontId="0" fillId="0" borderId="9" xfId="0" applyBorder="1">
      <alignment vertical="center"/>
    </xf>
    <xf numFmtId="0" fontId="21" fillId="0" borderId="9" xfId="0" applyFont="1" applyBorder="1">
      <alignment vertical="center"/>
    </xf>
    <xf numFmtId="0" fontId="8" fillId="0" borderId="14" xfId="0" applyFont="1" applyBorder="1" applyAlignment="1">
      <alignment shrinkToFit="1"/>
    </xf>
    <xf numFmtId="0" fontId="8" fillId="0" borderId="14" xfId="0" applyFont="1" applyBorder="1" applyAlignment="1"/>
    <xf numFmtId="0" fontId="2" fillId="0" borderId="0" xfId="0" applyFont="1">
      <alignment vertical="center"/>
    </xf>
    <xf numFmtId="38" fontId="2" fillId="0" borderId="0" xfId="1" applyFont="1">
      <alignment vertical="center"/>
    </xf>
    <xf numFmtId="0" fontId="14" fillId="0" borderId="14" xfId="3" applyFont="1" applyBorder="1" applyAlignment="1" applyProtection="1">
      <alignment vertical="center" shrinkToFit="1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38" fontId="9" fillId="0" borderId="0" xfId="1" applyFont="1" applyFill="1">
      <alignment vertical="center"/>
    </xf>
    <xf numFmtId="0" fontId="14" fillId="0" borderId="2" xfId="3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right" vertical="center"/>
      <protection locked="0"/>
    </xf>
    <xf numFmtId="0" fontId="14" fillId="0" borderId="4" xfId="3" applyFont="1" applyBorder="1" applyAlignment="1" applyProtection="1">
      <alignment horizontal="left" vertical="center"/>
      <protection locked="0"/>
    </xf>
    <xf numFmtId="0" fontId="14" fillId="0" borderId="4" xfId="3" applyFont="1" applyBorder="1" applyAlignment="1" applyProtection="1">
      <alignment horizontal="left" vertical="center" shrinkToFit="1"/>
      <protection locked="0"/>
    </xf>
    <xf numFmtId="0" fontId="14" fillId="0" borderId="4" xfId="3" applyFont="1" applyBorder="1" applyAlignment="1" applyProtection="1">
      <alignment horizontal="right" vertical="center" shrinkToFit="1"/>
      <protection locked="0"/>
    </xf>
    <xf numFmtId="0" fontId="14" fillId="0" borderId="33" xfId="3" applyFont="1" applyBorder="1" applyAlignment="1" applyProtection="1">
      <alignment vertical="center"/>
      <protection locked="0"/>
    </xf>
    <xf numFmtId="0" fontId="22" fillId="0" borderId="0" xfId="0" applyFont="1">
      <alignment vertical="center"/>
    </xf>
    <xf numFmtId="0" fontId="24" fillId="3" borderId="8" xfId="0" applyFont="1" applyFill="1" applyBorder="1">
      <alignment vertical="center"/>
    </xf>
    <xf numFmtId="0" fontId="8" fillId="0" borderId="8" xfId="0" applyFont="1" applyBorder="1">
      <alignment vertical="center"/>
    </xf>
    <xf numFmtId="6" fontId="9" fillId="0" borderId="20" xfId="2" applyFont="1" applyFill="1" applyBorder="1" applyAlignment="1" applyProtection="1">
      <alignment vertical="center"/>
      <protection locked="0"/>
    </xf>
    <xf numFmtId="6" fontId="9" fillId="0" borderId="14" xfId="2" applyFont="1" applyFill="1" applyBorder="1" applyAlignment="1" applyProtection="1">
      <alignment vertical="center"/>
      <protection locked="0"/>
    </xf>
    <xf numFmtId="0" fontId="9" fillId="2" borderId="14" xfId="0" applyFont="1" applyFill="1" applyBorder="1" applyProtection="1">
      <alignment vertical="center"/>
      <protection locked="0"/>
    </xf>
    <xf numFmtId="0" fontId="9" fillId="0" borderId="14" xfId="0" applyFont="1" applyBorder="1" applyProtection="1">
      <alignment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2" borderId="14" xfId="0" applyFont="1" applyFill="1" applyBorder="1" applyAlignment="1" applyProtection="1">
      <alignment horizontal="left" vertical="center"/>
      <protection locked="0"/>
    </xf>
    <xf numFmtId="178" fontId="9" fillId="0" borderId="14" xfId="0" applyNumberFormat="1" applyFont="1" applyBorder="1" applyAlignment="1" applyProtection="1">
      <alignment horizontal="center" vertical="center"/>
      <protection locked="0"/>
    </xf>
    <xf numFmtId="0" fontId="9" fillId="2" borderId="14" xfId="3" applyFont="1" applyFill="1" applyBorder="1" applyAlignment="1" applyProtection="1">
      <alignment vertical="center" wrapText="1" shrinkToFit="1"/>
      <protection locked="0"/>
    </xf>
    <xf numFmtId="0" fontId="9" fillId="0" borderId="14" xfId="3" applyFont="1" applyBorder="1" applyAlignment="1" applyProtection="1">
      <alignment vertical="center" wrapText="1" shrinkToFit="1"/>
      <protection locked="0"/>
    </xf>
    <xf numFmtId="0" fontId="6" fillId="0" borderId="38" xfId="3" applyFont="1" applyBorder="1" applyAlignment="1" applyProtection="1">
      <alignment vertical="center" wrapText="1" shrinkToFit="1"/>
      <protection locked="0"/>
    </xf>
    <xf numFmtId="0" fontId="6" fillId="0" borderId="38" xfId="3" applyFont="1" applyBorder="1" applyAlignment="1" applyProtection="1">
      <alignment horizontal="center" vertical="center" wrapText="1" shrinkToFit="1"/>
      <protection locked="0"/>
    </xf>
    <xf numFmtId="0" fontId="8" fillId="0" borderId="38" xfId="0" applyFont="1" applyBorder="1" applyProtection="1">
      <alignment vertical="center"/>
      <protection locked="0"/>
    </xf>
    <xf numFmtId="0" fontId="9" fillId="2" borderId="13" xfId="3" applyFont="1" applyFill="1" applyBorder="1" applyAlignment="1" applyProtection="1">
      <alignment vertical="center" wrapText="1" shrinkToFit="1"/>
      <protection locked="0"/>
    </xf>
    <xf numFmtId="0" fontId="6" fillId="0" borderId="2" xfId="3" applyFont="1" applyBorder="1" applyAlignment="1" applyProtection="1">
      <alignment horizontal="left" vertical="center" shrinkToFit="1"/>
      <protection locked="0"/>
    </xf>
    <xf numFmtId="0" fontId="9" fillId="0" borderId="18" xfId="3" applyFont="1" applyBorder="1" applyAlignment="1" applyProtection="1">
      <alignment vertical="center" wrapText="1" shrinkToFit="1"/>
      <protection locked="0"/>
    </xf>
    <xf numFmtId="0" fontId="7" fillId="0" borderId="3" xfId="3" applyFont="1" applyBorder="1" applyAlignment="1" applyProtection="1">
      <alignment vertical="center"/>
      <protection locked="0"/>
    </xf>
    <xf numFmtId="0" fontId="7" fillId="0" borderId="2" xfId="3" applyFont="1" applyBorder="1" applyAlignment="1" applyProtection="1">
      <alignment vertical="center"/>
      <protection locked="0"/>
    </xf>
    <xf numFmtId="0" fontId="7" fillId="0" borderId="10" xfId="3" applyFont="1" applyBorder="1" applyAlignment="1" applyProtection="1">
      <alignment vertical="center"/>
      <protection locked="0"/>
    </xf>
    <xf numFmtId="0" fontId="36" fillId="2" borderId="13" xfId="3" applyFont="1" applyFill="1" applyBorder="1" applyAlignment="1" applyProtection="1">
      <alignment vertical="center"/>
      <protection locked="0"/>
    </xf>
    <xf numFmtId="0" fontId="9" fillId="2" borderId="16" xfId="3" applyFont="1" applyFill="1" applyBorder="1" applyAlignment="1" applyProtection="1">
      <alignment horizontal="left" vertical="center" indent="2"/>
      <protection locked="0"/>
    </xf>
    <xf numFmtId="0" fontId="9" fillId="2" borderId="13" xfId="3" applyFont="1" applyFill="1" applyBorder="1" applyAlignment="1" applyProtection="1">
      <alignment horizontal="left" vertical="center" indent="2"/>
      <protection locked="0"/>
    </xf>
    <xf numFmtId="0" fontId="9" fillId="2" borderId="13" xfId="3" applyFont="1" applyFill="1" applyBorder="1" applyAlignment="1" applyProtection="1">
      <alignment horizontal="left" vertical="center"/>
      <protection locked="0"/>
    </xf>
    <xf numFmtId="0" fontId="9" fillId="2" borderId="17" xfId="3" applyFont="1" applyFill="1" applyBorder="1" applyAlignment="1" applyProtection="1">
      <alignment horizontal="left" vertical="center"/>
      <protection locked="0"/>
    </xf>
    <xf numFmtId="0" fontId="8" fillId="0" borderId="2" xfId="3" applyFont="1" applyBorder="1" applyAlignment="1" applyProtection="1">
      <alignment vertical="center"/>
      <protection locked="0"/>
    </xf>
    <xf numFmtId="0" fontId="8" fillId="2" borderId="2" xfId="3" applyFont="1" applyFill="1" applyBorder="1" applyAlignment="1" applyProtection="1">
      <alignment vertical="center" wrapText="1" shrinkToFit="1"/>
      <protection locked="0"/>
    </xf>
    <xf numFmtId="0" fontId="7" fillId="0" borderId="28" xfId="0" applyFont="1" applyBorder="1" applyAlignment="1" applyProtection="1">
      <alignment horizontal="left" vertical="center"/>
      <protection locked="0"/>
    </xf>
    <xf numFmtId="0" fontId="7" fillId="0" borderId="28" xfId="0" applyFont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vertical="center" shrinkToFit="1"/>
    </xf>
    <xf numFmtId="0" fontId="14" fillId="0" borderId="4" xfId="0" applyFont="1" applyBorder="1" applyAlignment="1">
      <alignment horizontal="left" vertical="center" shrinkToFit="1"/>
    </xf>
    <xf numFmtId="177" fontId="14" fillId="0" borderId="4" xfId="3" applyNumberFormat="1" applyFont="1" applyBorder="1" applyAlignment="1">
      <alignment horizontal="left" vertical="center" shrinkToFit="1"/>
    </xf>
    <xf numFmtId="0" fontId="8" fillId="0" borderId="10" xfId="0" applyFont="1" applyBorder="1" applyProtection="1">
      <alignment vertical="center"/>
      <protection locked="0"/>
    </xf>
    <xf numFmtId="0" fontId="14" fillId="0" borderId="8" xfId="3" applyFont="1" applyBorder="1" applyAlignment="1">
      <alignment horizontal="left" vertical="center"/>
    </xf>
    <xf numFmtId="0" fontId="14" fillId="0" borderId="35" xfId="3" applyFont="1" applyBorder="1" applyAlignment="1">
      <alignment vertical="center" shrinkToFit="1"/>
    </xf>
    <xf numFmtId="0" fontId="34" fillId="0" borderId="2" xfId="0" applyFont="1" applyBorder="1" applyProtection="1">
      <alignment vertical="center"/>
      <protection locked="0"/>
    </xf>
    <xf numFmtId="0" fontId="34" fillId="0" borderId="10" xfId="0" applyFont="1" applyBorder="1" applyProtection="1">
      <alignment vertical="center"/>
      <protection locked="0"/>
    </xf>
    <xf numFmtId="0" fontId="38" fillId="0" borderId="2" xfId="0" applyFont="1" applyBorder="1" applyProtection="1">
      <alignment vertical="center"/>
      <protection locked="0"/>
    </xf>
    <xf numFmtId="0" fontId="14" fillId="0" borderId="8" xfId="3" applyFont="1" applyBorder="1" applyAlignment="1">
      <alignment vertical="center"/>
    </xf>
    <xf numFmtId="0" fontId="14" fillId="0" borderId="4" xfId="3" applyFont="1" applyBorder="1" applyAlignment="1">
      <alignment horizontal="left" vertical="center"/>
    </xf>
    <xf numFmtId="177" fontId="14" fillId="0" borderId="4" xfId="3" applyNumberFormat="1" applyFont="1" applyBorder="1" applyAlignment="1">
      <alignment horizontal="center" vertical="center"/>
    </xf>
    <xf numFmtId="177" fontId="14" fillId="0" borderId="4" xfId="3" applyNumberFormat="1" applyFont="1" applyBorder="1" applyAlignment="1">
      <alignment horizontal="right" vertical="center"/>
    </xf>
    <xf numFmtId="177" fontId="14" fillId="0" borderId="4" xfId="3" applyNumberFormat="1" applyFont="1" applyBorder="1" applyAlignment="1">
      <alignment horizontal="right" vertical="center" shrinkToFit="1"/>
    </xf>
    <xf numFmtId="0" fontId="7" fillId="0" borderId="28" xfId="0" applyFont="1" applyBorder="1" applyAlignment="1" applyProtection="1">
      <alignment vertical="center" shrinkToFit="1"/>
      <protection locked="0"/>
    </xf>
    <xf numFmtId="0" fontId="6" fillId="0" borderId="12" xfId="3" applyFont="1" applyBorder="1" applyAlignment="1" applyProtection="1">
      <alignment vertical="center" shrinkToFit="1"/>
      <protection locked="0"/>
    </xf>
    <xf numFmtId="0" fontId="6" fillId="0" borderId="27" xfId="3" applyFont="1" applyBorder="1" applyAlignment="1" applyProtection="1">
      <alignment vertical="center" shrinkToFit="1"/>
      <protection locked="0"/>
    </xf>
    <xf numFmtId="0" fontId="7" fillId="0" borderId="0" xfId="3" applyFont="1" applyAlignment="1" applyProtection="1">
      <alignment vertical="center"/>
      <protection locked="0"/>
    </xf>
    <xf numFmtId="0" fontId="14" fillId="0" borderId="2" xfId="0" applyFont="1" applyBorder="1" applyProtection="1">
      <alignment vertical="center"/>
      <protection locked="0"/>
    </xf>
    <xf numFmtId="0" fontId="7" fillId="0" borderId="22" xfId="3" applyFont="1" applyBorder="1" applyAlignment="1" applyProtection="1">
      <alignment vertical="center"/>
      <protection locked="0"/>
    </xf>
    <xf numFmtId="0" fontId="7" fillId="0" borderId="4" xfId="3" applyFont="1" applyBorder="1" applyAlignment="1" applyProtection="1">
      <alignment vertical="center" wrapText="1"/>
      <protection locked="0"/>
    </xf>
    <xf numFmtId="0" fontId="7" fillId="0" borderId="15" xfId="3" applyFont="1" applyBorder="1" applyAlignment="1" applyProtection="1">
      <alignment vertical="center" wrapText="1"/>
      <protection locked="0"/>
    </xf>
    <xf numFmtId="0" fontId="6" fillId="0" borderId="2" xfId="3" applyFont="1" applyBorder="1" applyAlignment="1" applyProtection="1">
      <alignment horizontal="center" vertical="center" shrinkToFit="1"/>
      <protection locked="0"/>
    </xf>
    <xf numFmtId="0" fontId="14" fillId="4" borderId="2" xfId="3" applyFont="1" applyFill="1" applyBorder="1" applyAlignment="1" applyProtection="1">
      <alignment horizontal="left" vertical="center" shrinkToFit="1"/>
      <protection locked="0"/>
    </xf>
    <xf numFmtId="0" fontId="14" fillId="0" borderId="14" xfId="3" applyFont="1" applyBorder="1" applyAlignment="1" applyProtection="1">
      <alignment horizontal="left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7" fillId="0" borderId="0" xfId="3" applyFont="1" applyAlignment="1" applyProtection="1">
      <alignment vertical="center" shrinkToFit="1"/>
      <protection locked="0"/>
    </xf>
    <xf numFmtId="0" fontId="7" fillId="0" borderId="1" xfId="3" applyFont="1" applyBorder="1" applyAlignment="1" applyProtection="1">
      <alignment vertical="center" shrinkToFit="1"/>
      <protection locked="0"/>
    </xf>
    <xf numFmtId="0" fontId="7" fillId="0" borderId="0" xfId="3" applyFont="1" applyAlignment="1">
      <alignment vertical="center"/>
    </xf>
    <xf numFmtId="0" fontId="6" fillId="0" borderId="28" xfId="3" applyFont="1" applyBorder="1" applyAlignment="1">
      <alignment vertical="center" shrinkToFit="1"/>
    </xf>
    <xf numFmtId="0" fontId="14" fillId="4" borderId="2" xfId="0" applyFont="1" applyFill="1" applyBorder="1" applyAlignment="1" applyProtection="1">
      <alignment vertical="center" shrinkToFit="1"/>
      <protection locked="0"/>
    </xf>
    <xf numFmtId="0" fontId="14" fillId="0" borderId="0" xfId="0" applyFont="1" applyProtection="1">
      <alignment vertical="center"/>
      <protection locked="0"/>
    </xf>
    <xf numFmtId="0" fontId="14" fillId="0" borderId="2" xfId="3" applyFont="1" applyBorder="1" applyAlignment="1">
      <alignment horizontal="left" vertical="center"/>
    </xf>
    <xf numFmtId="0" fontId="14" fillId="0" borderId="2" xfId="3" applyFont="1" applyBorder="1" applyAlignment="1">
      <alignment vertical="center"/>
    </xf>
    <xf numFmtId="177" fontId="14" fillId="0" borderId="2" xfId="3" applyNumberFormat="1" applyFont="1" applyBorder="1" applyAlignment="1">
      <alignment horizontal="center" vertical="center"/>
    </xf>
    <xf numFmtId="0" fontId="29" fillId="0" borderId="3" xfId="3" applyFont="1" applyBorder="1" applyAlignment="1" applyProtection="1">
      <alignment horizontal="left" vertical="center" shrinkToFit="1"/>
      <protection locked="0"/>
    </xf>
    <xf numFmtId="0" fontId="29" fillId="0" borderId="2" xfId="3" applyFont="1" applyBorder="1" applyAlignment="1" applyProtection="1">
      <alignment horizontal="left" vertical="center" shrinkToFit="1"/>
      <protection locked="0"/>
    </xf>
    <xf numFmtId="0" fontId="29" fillId="2" borderId="2" xfId="3" applyFont="1" applyFill="1" applyBorder="1" applyAlignment="1" applyProtection="1">
      <alignment horizontal="left" vertical="center" shrinkToFit="1"/>
      <protection locked="0"/>
    </xf>
    <xf numFmtId="0" fontId="29" fillId="2" borderId="10" xfId="3" applyFont="1" applyFill="1" applyBorder="1" applyAlignment="1" applyProtection="1">
      <alignment horizontal="center" vertical="center" shrinkToFit="1"/>
      <protection locked="0"/>
    </xf>
    <xf numFmtId="0" fontId="29" fillId="0" borderId="3" xfId="3" applyFont="1" applyBorder="1" applyAlignment="1" applyProtection="1">
      <alignment vertical="center" shrinkToFit="1"/>
      <protection locked="0"/>
    </xf>
    <xf numFmtId="0" fontId="29" fillId="0" borderId="2" xfId="3" applyFont="1" applyBorder="1" applyAlignment="1" applyProtection="1">
      <alignment horizontal="right" vertical="center" shrinkToFit="1"/>
      <protection locked="0"/>
    </xf>
    <xf numFmtId="49" fontId="29" fillId="0" borderId="2" xfId="3" applyNumberFormat="1" applyFont="1" applyBorder="1" applyAlignment="1" applyProtection="1">
      <alignment vertical="center" shrinkToFit="1"/>
      <protection locked="0"/>
    </xf>
    <xf numFmtId="49" fontId="29" fillId="0" borderId="10" xfId="3" applyNumberFormat="1" applyFont="1" applyBorder="1" applyAlignment="1" applyProtection="1">
      <alignment vertical="center" shrinkToFit="1"/>
      <protection locked="0"/>
    </xf>
    <xf numFmtId="0" fontId="29" fillId="0" borderId="4" xfId="0" applyFont="1" applyBorder="1" applyAlignment="1" applyProtection="1">
      <alignment vertical="center" shrinkToFit="1"/>
      <protection locked="0"/>
    </xf>
    <xf numFmtId="0" fontId="29" fillId="0" borderId="0" xfId="0" applyFont="1" applyAlignment="1" applyProtection="1">
      <alignment vertical="center" shrinkToFit="1"/>
      <protection locked="0"/>
    </xf>
    <xf numFmtId="0" fontId="29" fillId="2" borderId="2" xfId="3" applyFont="1" applyFill="1" applyBorder="1" applyAlignment="1" applyProtection="1">
      <alignment vertical="center" shrinkToFit="1"/>
      <protection locked="0"/>
    </xf>
    <xf numFmtId="0" fontId="29" fillId="0" borderId="2" xfId="3" applyFont="1" applyBorder="1" applyAlignment="1" applyProtection="1">
      <alignment vertical="center" shrinkToFit="1"/>
      <protection locked="0"/>
    </xf>
    <xf numFmtId="0" fontId="29" fillId="2" borderId="2" xfId="3" applyFont="1" applyFill="1" applyBorder="1" applyAlignment="1" applyProtection="1">
      <alignment horizontal="left" vertical="center" indent="2"/>
      <protection locked="0"/>
    </xf>
    <xf numFmtId="0" fontId="29" fillId="0" borderId="3" xfId="0" applyFont="1" applyBorder="1" applyAlignment="1" applyProtection="1">
      <alignment vertical="center" shrinkToFit="1"/>
      <protection locked="0"/>
    </xf>
    <xf numFmtId="0" fontId="29" fillId="0" borderId="2" xfId="0" applyFont="1" applyBorder="1" applyAlignment="1" applyProtection="1">
      <alignment vertical="center" shrinkToFit="1"/>
      <protection locked="0"/>
    </xf>
    <xf numFmtId="0" fontId="29" fillId="2" borderId="3" xfId="3" applyFont="1" applyFill="1" applyBorder="1" applyAlignment="1" applyProtection="1">
      <alignment horizontal="right" vertical="center" shrinkToFit="1"/>
      <protection locked="0"/>
    </xf>
    <xf numFmtId="0" fontId="29" fillId="0" borderId="4" xfId="3" applyFont="1" applyBorder="1" applyAlignment="1" applyProtection="1">
      <alignment vertical="center" shrinkToFit="1"/>
      <protection locked="0"/>
    </xf>
    <xf numFmtId="0" fontId="29" fillId="2" borderId="4" xfId="3" applyFont="1" applyFill="1" applyBorder="1" applyAlignment="1" applyProtection="1">
      <alignment vertical="center" shrinkToFit="1"/>
      <protection locked="0"/>
    </xf>
    <xf numFmtId="0" fontId="29" fillId="2" borderId="2" xfId="3" applyFont="1" applyFill="1" applyBorder="1" applyAlignment="1" applyProtection="1">
      <alignment vertical="center"/>
      <protection locked="0"/>
    </xf>
    <xf numFmtId="0" fontId="29" fillId="2" borderId="2" xfId="3" applyFont="1" applyFill="1" applyBorder="1" applyAlignment="1" applyProtection="1">
      <alignment horizontal="left" vertical="center" indent="1"/>
      <protection locked="0"/>
    </xf>
    <xf numFmtId="0" fontId="29" fillId="2" borderId="2" xfId="3" applyFont="1" applyFill="1" applyBorder="1" applyAlignment="1" applyProtection="1">
      <alignment horizontal="left" vertical="center"/>
      <protection locked="0"/>
    </xf>
    <xf numFmtId="0" fontId="29" fillId="2" borderId="10" xfId="3" applyFont="1" applyFill="1" applyBorder="1" applyAlignment="1" applyProtection="1">
      <alignment horizontal="left" vertical="center"/>
      <protection locked="0"/>
    </xf>
    <xf numFmtId="0" fontId="29" fillId="2" borderId="2" xfId="3" applyFont="1" applyFill="1" applyBorder="1" applyAlignment="1" applyProtection="1">
      <alignment horizontal="right" vertical="center" shrinkToFit="1"/>
      <protection locked="0"/>
    </xf>
    <xf numFmtId="0" fontId="29" fillId="0" borderId="10" xfId="3" applyFont="1" applyBorder="1" applyAlignment="1" applyProtection="1">
      <alignment vertical="center" shrinkToFit="1"/>
      <protection locked="0"/>
    </xf>
    <xf numFmtId="0" fontId="29" fillId="5" borderId="27" xfId="3" applyFont="1" applyFill="1" applyBorder="1" applyAlignment="1" applyProtection="1">
      <alignment horizontal="right" vertical="center" shrinkToFit="1"/>
      <protection locked="0"/>
    </xf>
    <xf numFmtId="0" fontId="29" fillId="5" borderId="28" xfId="3" applyFont="1" applyFill="1" applyBorder="1" applyAlignment="1" applyProtection="1">
      <alignment horizontal="right" vertical="center" shrinkToFit="1"/>
      <protection locked="0"/>
    </xf>
    <xf numFmtId="0" fontId="6" fillId="0" borderId="0" xfId="3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6" fillId="0" borderId="0" xfId="3" applyFont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7" fillId="0" borderId="0" xfId="0" applyFont="1" applyProtection="1">
      <alignment vertical="center"/>
      <protection locked="0"/>
    </xf>
    <xf numFmtId="0" fontId="7" fillId="0" borderId="25" xfId="0" applyFont="1" applyBorder="1" applyAlignment="1" applyProtection="1">
      <alignment vertical="center" wrapText="1"/>
      <protection locked="0"/>
    </xf>
    <xf numFmtId="0" fontId="33" fillId="0" borderId="2" xfId="0" applyFont="1" applyBorder="1" applyAlignment="1" applyProtection="1">
      <alignment vertical="center" shrinkToFit="1"/>
      <protection locked="0"/>
    </xf>
    <xf numFmtId="0" fontId="44" fillId="0" borderId="25" xfId="0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shrinkToFit="1"/>
      <protection locked="0"/>
    </xf>
    <xf numFmtId="0" fontId="29" fillId="0" borderId="2" xfId="3" applyFont="1" applyBorder="1" applyAlignment="1" applyProtection="1">
      <alignment vertical="center"/>
      <protection locked="0"/>
    </xf>
    <xf numFmtId="0" fontId="29" fillId="0" borderId="10" xfId="3" applyFont="1" applyBorder="1" applyAlignment="1" applyProtection="1">
      <alignment vertical="center"/>
      <protection locked="0"/>
    </xf>
    <xf numFmtId="0" fontId="29" fillId="0" borderId="2" xfId="3" applyFont="1" applyBorder="1" applyAlignment="1" applyProtection="1">
      <alignment horizontal="right" vertical="center"/>
      <protection locked="0"/>
    </xf>
    <xf numFmtId="0" fontId="29" fillId="5" borderId="2" xfId="3" applyFont="1" applyFill="1" applyBorder="1" applyAlignment="1" applyProtection="1">
      <alignment horizontal="center" vertical="center"/>
      <protection locked="0"/>
    </xf>
    <xf numFmtId="0" fontId="29" fillId="0" borderId="5" xfId="3" applyFont="1" applyBorder="1" applyAlignment="1" applyProtection="1">
      <alignment vertical="center"/>
      <protection locked="0"/>
    </xf>
    <xf numFmtId="0" fontId="29" fillId="0" borderId="28" xfId="3" applyFont="1" applyBorder="1" applyAlignment="1" applyProtection="1">
      <alignment horizontal="left" vertical="center"/>
      <protection locked="0"/>
    </xf>
    <xf numFmtId="0" fontId="29" fillId="0" borderId="28" xfId="3" applyFont="1" applyBorder="1" applyAlignment="1" applyProtection="1">
      <alignment vertical="center"/>
      <protection locked="0"/>
    </xf>
    <xf numFmtId="0" fontId="29" fillId="0" borderId="30" xfId="3" applyFont="1" applyBorder="1" applyAlignment="1" applyProtection="1">
      <alignment vertical="center"/>
      <protection locked="0"/>
    </xf>
    <xf numFmtId="0" fontId="14" fillId="6" borderId="8" xfId="3" applyFont="1" applyFill="1" applyBorder="1" applyAlignment="1" applyProtection="1">
      <alignment horizontal="left" vertical="center"/>
      <protection locked="0"/>
    </xf>
    <xf numFmtId="0" fontId="14" fillId="6" borderId="2" xfId="3" applyFont="1" applyFill="1" applyBorder="1" applyAlignment="1" applyProtection="1">
      <alignment horizontal="left" vertical="center"/>
      <protection locked="0"/>
    </xf>
    <xf numFmtId="0" fontId="14" fillId="6" borderId="2" xfId="0" applyFont="1" applyFill="1" applyBorder="1" applyAlignment="1" applyProtection="1">
      <alignment horizontal="center" vertical="center"/>
      <protection locked="0"/>
    </xf>
    <xf numFmtId="0" fontId="14" fillId="6" borderId="2" xfId="0" applyFont="1" applyFill="1" applyBorder="1" applyAlignment="1" applyProtection="1">
      <alignment horizontal="left" vertical="center"/>
      <protection locked="0"/>
    </xf>
    <xf numFmtId="0" fontId="14" fillId="6" borderId="29" xfId="3" applyFont="1" applyFill="1" applyBorder="1" applyAlignment="1" applyProtection="1">
      <alignment horizontal="left" vertical="center"/>
      <protection locked="0"/>
    </xf>
    <xf numFmtId="0" fontId="14" fillId="6" borderId="8" xfId="3" applyFont="1" applyFill="1" applyBorder="1" applyAlignment="1" applyProtection="1">
      <alignment horizontal="left" vertical="center" indent="1"/>
      <protection locked="0"/>
    </xf>
    <xf numFmtId="0" fontId="14" fillId="6" borderId="2" xfId="3" applyFont="1" applyFill="1" applyBorder="1" applyAlignment="1" applyProtection="1">
      <alignment vertical="center"/>
      <protection locked="0"/>
    </xf>
    <xf numFmtId="0" fontId="14" fillId="6" borderId="2" xfId="3" applyFont="1" applyFill="1" applyBorder="1" applyAlignment="1" applyProtection="1">
      <alignment horizontal="left" vertical="center" indent="3"/>
      <protection locked="0"/>
    </xf>
    <xf numFmtId="0" fontId="14" fillId="6" borderId="29" xfId="3" applyFont="1" applyFill="1" applyBorder="1" applyAlignment="1" applyProtection="1">
      <alignment vertical="center"/>
      <protection locked="0"/>
    </xf>
    <xf numFmtId="0" fontId="14" fillId="6" borderId="2" xfId="3" applyFont="1" applyFill="1" applyBorder="1" applyAlignment="1" applyProtection="1">
      <alignment horizontal="left" vertical="center" shrinkToFit="1"/>
      <protection locked="0"/>
    </xf>
    <xf numFmtId="0" fontId="14" fillId="6" borderId="29" xfId="3" applyFont="1" applyFill="1" applyBorder="1" applyAlignment="1" applyProtection="1">
      <alignment horizontal="left" vertical="center" shrinkToFit="1"/>
      <protection locked="0"/>
    </xf>
    <xf numFmtId="0" fontId="14" fillId="6" borderId="4" xfId="0" applyFont="1" applyFill="1" applyBorder="1" applyAlignment="1" applyProtection="1">
      <alignment vertical="center" shrinkToFit="1"/>
      <protection locked="0"/>
    </xf>
    <xf numFmtId="0" fontId="14" fillId="6" borderId="4" xfId="0" applyFont="1" applyFill="1" applyBorder="1" applyAlignment="1" applyProtection="1">
      <alignment horizontal="center" vertical="center" shrinkToFit="1"/>
      <protection locked="0"/>
    </xf>
    <xf numFmtId="0" fontId="29" fillId="0" borderId="10" xfId="3" applyFont="1" applyBorder="1" applyAlignment="1" applyProtection="1">
      <alignment horizontal="left" vertical="center" shrinkToFit="1"/>
      <protection locked="0"/>
    </xf>
    <xf numFmtId="20" fontId="29" fillId="2" borderId="2" xfId="0" applyNumberFormat="1" applyFont="1" applyFill="1" applyBorder="1" applyAlignment="1" applyProtection="1">
      <alignment horizontal="right" vertical="center" shrinkToFit="1"/>
      <protection locked="0"/>
    </xf>
    <xf numFmtId="0" fontId="29" fillId="2" borderId="8" xfId="0" applyFont="1" applyFill="1" applyBorder="1" applyAlignment="1" applyProtection="1">
      <alignment horizontal="right" vertical="center" shrinkToFit="1"/>
      <protection locked="0"/>
    </xf>
    <xf numFmtId="0" fontId="29" fillId="2" borderId="2" xfId="0" applyFont="1" applyFill="1" applyBorder="1" applyAlignment="1" applyProtection="1">
      <alignment horizontal="right" vertical="center" shrinkToFit="1"/>
      <protection locked="0"/>
    </xf>
    <xf numFmtId="0" fontId="47" fillId="3" borderId="0" xfId="0" applyFont="1" applyFill="1">
      <alignment vertical="center"/>
    </xf>
    <xf numFmtId="0" fontId="47" fillId="3" borderId="9" xfId="0" applyFont="1" applyFill="1" applyBorder="1">
      <alignment vertical="center"/>
    </xf>
    <xf numFmtId="0" fontId="48" fillId="0" borderId="9" xfId="0" applyFont="1" applyBorder="1">
      <alignment vertical="center"/>
    </xf>
    <xf numFmtId="0" fontId="48" fillId="0" borderId="9" xfId="0" applyFont="1" applyBorder="1" applyAlignment="1">
      <alignment vertical="center" wrapText="1"/>
    </xf>
    <xf numFmtId="0" fontId="48" fillId="0" borderId="9" xfId="0" applyFont="1" applyBorder="1" applyAlignment="1">
      <alignment horizontal="left" vertical="center"/>
    </xf>
    <xf numFmtId="0" fontId="48" fillId="0" borderId="9" xfId="0" applyFont="1" applyBorder="1" applyAlignment="1">
      <alignment horizontal="left" vertical="center" wrapText="1"/>
    </xf>
    <xf numFmtId="0" fontId="49" fillId="0" borderId="9" xfId="0" applyFont="1" applyBorder="1">
      <alignment vertical="center"/>
    </xf>
    <xf numFmtId="0" fontId="6" fillId="2" borderId="2" xfId="3" applyFont="1" applyFill="1" applyBorder="1" applyAlignment="1" applyProtection="1">
      <alignment vertical="center"/>
      <protection locked="0"/>
    </xf>
    <xf numFmtId="0" fontId="6" fillId="0" borderId="2" xfId="3" applyFont="1" applyBorder="1" applyAlignment="1" applyProtection="1">
      <alignment horizontal="right" vertical="center"/>
      <protection locked="0"/>
    </xf>
    <xf numFmtId="0" fontId="6" fillId="0" borderId="2" xfId="3" applyFont="1" applyBorder="1" applyAlignment="1" applyProtection="1">
      <alignment horizontal="center" vertical="center"/>
      <protection locked="0"/>
    </xf>
    <xf numFmtId="0" fontId="14" fillId="6" borderId="4" xfId="3" applyFont="1" applyFill="1" applyBorder="1" applyAlignment="1">
      <alignment horizontal="center" vertical="center"/>
    </xf>
    <xf numFmtId="177" fontId="14" fillId="0" borderId="2" xfId="3" applyNumberFormat="1" applyFont="1" applyBorder="1" applyAlignment="1">
      <alignment horizontal="center" vertical="center" shrinkToFit="1"/>
    </xf>
    <xf numFmtId="177" fontId="14" fillId="0" borderId="29" xfId="3" applyNumberFormat="1" applyFont="1" applyBorder="1" applyAlignment="1">
      <alignment horizontal="center" vertical="center" shrinkToFit="1"/>
    </xf>
    <xf numFmtId="0" fontId="16" fillId="0" borderId="2" xfId="3" applyFont="1" applyBorder="1" applyAlignment="1" applyProtection="1">
      <alignment horizontal="right" vertical="center"/>
      <protection locked="0"/>
    </xf>
    <xf numFmtId="0" fontId="6" fillId="0" borderId="14" xfId="3" applyFont="1" applyBorder="1" applyAlignment="1" applyProtection="1">
      <alignment horizontal="left" vertical="center" shrinkToFit="1"/>
      <protection locked="0"/>
    </xf>
    <xf numFmtId="0" fontId="8" fillId="0" borderId="38" xfId="0" applyFont="1" applyBorder="1" applyAlignment="1" applyProtection="1">
      <alignment vertical="center" wrapText="1" shrinkToFit="1"/>
      <protection locked="0"/>
    </xf>
    <xf numFmtId="0" fontId="22" fillId="0" borderId="9" xfId="0" applyFont="1" applyBorder="1">
      <alignment vertical="center"/>
    </xf>
    <xf numFmtId="0" fontId="13" fillId="0" borderId="0" xfId="0" applyFont="1" applyAlignment="1">
      <alignment horizontal="right" vertical="center"/>
    </xf>
    <xf numFmtId="0" fontId="13" fillId="0" borderId="19" xfId="0" applyFont="1" applyBorder="1" applyAlignment="1" applyProtection="1">
      <alignment vertical="center" shrinkToFit="1"/>
      <protection locked="0"/>
    </xf>
    <xf numFmtId="0" fontId="15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9" fillId="0" borderId="2" xfId="3" applyFont="1" applyBorder="1" applyAlignment="1" applyProtection="1">
      <alignment horizontal="center" vertical="center" shrinkToFit="1"/>
      <protection locked="0"/>
    </xf>
    <xf numFmtId="179" fontId="8" fillId="2" borderId="14" xfId="2" applyNumberFormat="1" applyFont="1" applyFill="1" applyBorder="1" applyAlignment="1" applyProtection="1">
      <alignment vertical="center" shrinkToFit="1"/>
      <protection locked="0"/>
    </xf>
    <xf numFmtId="0" fontId="8" fillId="0" borderId="14" xfId="3" applyFont="1" applyBorder="1" applyAlignment="1" applyProtection="1">
      <alignment vertical="center"/>
      <protection locked="0"/>
    </xf>
    <xf numFmtId="0" fontId="9" fillId="0" borderId="14" xfId="3" applyFont="1" applyBorder="1" applyAlignment="1" applyProtection="1">
      <alignment horizontal="left" vertical="center" wrapText="1"/>
      <protection locked="0"/>
    </xf>
    <xf numFmtId="0" fontId="9" fillId="0" borderId="14" xfId="3" applyFont="1" applyBorder="1" applyAlignment="1" applyProtection="1">
      <alignment horizontal="center" vertical="center" shrinkToFit="1"/>
      <protection locked="0"/>
    </xf>
    <xf numFmtId="178" fontId="8" fillId="0" borderId="14" xfId="0" applyNumberFormat="1" applyFont="1" applyBorder="1" applyAlignment="1" applyProtection="1">
      <alignment horizontal="center" vertical="center"/>
      <protection locked="0"/>
    </xf>
    <xf numFmtId="0" fontId="8" fillId="0" borderId="18" xfId="0" applyFont="1" applyBorder="1" applyProtection="1">
      <alignment vertical="center"/>
      <protection locked="0"/>
    </xf>
    <xf numFmtId="182" fontId="42" fillId="0" borderId="14" xfId="3" applyNumberFormat="1" applyFont="1" applyBorder="1" applyAlignment="1" applyProtection="1">
      <alignment horizontal="left" vertical="center"/>
      <protection locked="0"/>
    </xf>
    <xf numFmtId="37" fontId="6" fillId="0" borderId="14" xfId="3" applyNumberFormat="1" applyFont="1" applyBorder="1" applyAlignment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182" fontId="42" fillId="0" borderId="29" xfId="3" applyNumberFormat="1" applyFont="1" applyBorder="1" applyAlignment="1" applyProtection="1">
      <alignment horizontal="center" vertical="center"/>
      <protection locked="0"/>
    </xf>
    <xf numFmtId="37" fontId="8" fillId="0" borderId="2" xfId="3" applyNumberFormat="1" applyFont="1" applyBorder="1" applyAlignment="1" applyProtection="1">
      <alignment horizontal="left" vertical="center" wrapText="1"/>
      <protection locked="0"/>
    </xf>
    <xf numFmtId="0" fontId="57" fillId="0" borderId="25" xfId="0" applyFont="1" applyBorder="1" applyProtection="1">
      <alignment vertical="center"/>
      <protection locked="0"/>
    </xf>
    <xf numFmtId="37" fontId="8" fillId="0" borderId="8" xfId="3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177" fontId="14" fillId="6" borderId="2" xfId="3" applyNumberFormat="1" applyFont="1" applyFill="1" applyBorder="1" applyAlignment="1">
      <alignment horizontal="center" vertical="center"/>
    </xf>
    <xf numFmtId="0" fontId="29" fillId="2" borderId="2" xfId="0" applyFont="1" applyFill="1" applyBorder="1" applyAlignment="1" applyProtection="1">
      <alignment horizontal="center" vertical="center"/>
      <protection locked="0"/>
    </xf>
    <xf numFmtId="0" fontId="14" fillId="6" borderId="8" xfId="3" applyFont="1" applyFill="1" applyBorder="1" applyAlignment="1" applyProtection="1">
      <alignment horizontal="left" vertical="center" shrinkToFit="1"/>
      <protection locked="0"/>
    </xf>
    <xf numFmtId="0" fontId="14" fillId="6" borderId="2" xfId="3" applyFont="1" applyFill="1" applyBorder="1" applyAlignment="1" applyProtection="1">
      <alignment horizontal="left" vertical="center" shrinkToFit="1"/>
      <protection locked="0"/>
    </xf>
    <xf numFmtId="0" fontId="14" fillId="6" borderId="29" xfId="3" applyFont="1" applyFill="1" applyBorder="1" applyAlignment="1" applyProtection="1">
      <alignment horizontal="left" vertical="center" shrinkToFit="1"/>
      <protection locked="0"/>
    </xf>
    <xf numFmtId="0" fontId="14" fillId="0" borderId="32" xfId="3" applyFont="1" applyBorder="1" applyAlignment="1">
      <alignment horizontal="left" vertical="center"/>
    </xf>
    <xf numFmtId="0" fontId="14" fillId="0" borderId="4" xfId="3" applyFont="1" applyBorder="1" applyAlignment="1">
      <alignment horizontal="left" vertical="center"/>
    </xf>
    <xf numFmtId="0" fontId="14" fillId="0" borderId="35" xfId="3" applyFont="1" applyBorder="1" applyAlignment="1">
      <alignment horizontal="left" vertical="center"/>
    </xf>
    <xf numFmtId="0" fontId="14" fillId="0" borderId="33" xfId="3" applyFont="1" applyBorder="1" applyAlignment="1">
      <alignment horizontal="left" vertical="center"/>
    </xf>
    <xf numFmtId="0" fontId="14" fillId="0" borderId="14" xfId="3" applyFont="1" applyBorder="1" applyAlignment="1">
      <alignment horizontal="left" vertical="center"/>
    </xf>
    <xf numFmtId="0" fontId="14" fillId="0" borderId="42" xfId="3" applyFont="1" applyBorder="1" applyAlignment="1">
      <alignment horizontal="left" vertical="center"/>
    </xf>
    <xf numFmtId="0" fontId="7" fillId="0" borderId="22" xfId="3" applyFont="1" applyBorder="1" applyAlignment="1" applyProtection="1">
      <alignment horizontal="left" vertical="center" wrapText="1"/>
      <protection locked="0"/>
    </xf>
    <xf numFmtId="0" fontId="7" fillId="0" borderId="4" xfId="3" applyFont="1" applyBorder="1" applyAlignment="1" applyProtection="1">
      <alignment horizontal="left" vertical="center" wrapText="1"/>
      <protection locked="0"/>
    </xf>
    <xf numFmtId="0" fontId="7" fillId="0" borderId="15" xfId="3" applyFont="1" applyBorder="1" applyAlignment="1" applyProtection="1">
      <alignment horizontal="left" vertical="center" wrapText="1"/>
      <protection locked="0"/>
    </xf>
    <xf numFmtId="0" fontId="6" fillId="0" borderId="3" xfId="3" applyFont="1" applyBorder="1" applyAlignment="1" applyProtection="1">
      <alignment horizontal="left" vertical="center" shrinkToFit="1"/>
      <protection locked="0"/>
    </xf>
    <xf numFmtId="0" fontId="6" fillId="0" borderId="2" xfId="3" applyFont="1" applyBorder="1" applyAlignment="1" applyProtection="1">
      <alignment horizontal="left" vertical="center" shrinkToFit="1"/>
      <protection locked="0"/>
    </xf>
    <xf numFmtId="0" fontId="6" fillId="0" borderId="10" xfId="3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left" vertical="center" wrapText="1"/>
      <protection locked="0"/>
    </xf>
    <xf numFmtId="0" fontId="7" fillId="0" borderId="2" xfId="3" applyFont="1" applyBorder="1" applyAlignment="1" applyProtection="1">
      <alignment horizontal="left" vertical="center" wrapText="1"/>
      <protection locked="0"/>
    </xf>
    <xf numFmtId="0" fontId="7" fillId="0" borderId="10" xfId="3" applyFont="1" applyBorder="1" applyAlignment="1" applyProtection="1">
      <alignment horizontal="left" vertical="center" wrapText="1"/>
      <protection locked="0"/>
    </xf>
    <xf numFmtId="0" fontId="14" fillId="0" borderId="32" xfId="3" applyFont="1" applyBorder="1" applyAlignment="1" applyProtection="1">
      <alignment horizontal="left" vertical="center" wrapText="1"/>
      <protection locked="0"/>
    </xf>
    <xf numFmtId="0" fontId="14" fillId="0" borderId="4" xfId="3" applyFont="1" applyBorder="1" applyAlignment="1" applyProtection="1">
      <alignment horizontal="left" vertical="center" wrapText="1"/>
      <protection locked="0"/>
    </xf>
    <xf numFmtId="0" fontId="14" fillId="0" borderId="35" xfId="3" applyFont="1" applyBorder="1" applyAlignment="1" applyProtection="1">
      <alignment horizontal="left" vertical="center" wrapText="1"/>
      <protection locked="0"/>
    </xf>
    <xf numFmtId="0" fontId="14" fillId="0" borderId="34" xfId="3" applyFont="1" applyBorder="1" applyAlignment="1" applyProtection="1">
      <alignment horizontal="left" vertical="center" wrapText="1"/>
      <protection locked="0"/>
    </xf>
    <xf numFmtId="0" fontId="14" fillId="0" borderId="0" xfId="3" applyFont="1" applyAlignment="1" applyProtection="1">
      <alignment horizontal="left" vertical="center" wrapText="1"/>
      <protection locked="0"/>
    </xf>
    <xf numFmtId="0" fontId="14" fillId="0" borderId="36" xfId="3" applyFont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6" fillId="0" borderId="22" xfId="3" applyFont="1" applyBorder="1" applyAlignment="1" applyProtection="1">
      <alignment horizontal="left" vertical="center" shrinkToFit="1"/>
      <protection locked="0"/>
    </xf>
    <xf numFmtId="0" fontId="6" fillId="0" borderId="35" xfId="3" applyFont="1" applyBorder="1" applyAlignment="1" applyProtection="1">
      <alignment horizontal="left" vertical="center" shrinkToFit="1"/>
      <protection locked="0"/>
    </xf>
    <xf numFmtId="0" fontId="6" fillId="0" borderId="20" xfId="3" applyFont="1" applyBorder="1" applyAlignment="1" applyProtection="1">
      <alignment horizontal="left" vertical="center" shrinkToFit="1"/>
      <protection locked="0"/>
    </xf>
    <xf numFmtId="0" fontId="6" fillId="0" borderId="42" xfId="3" applyFont="1" applyBorder="1" applyAlignment="1" applyProtection="1">
      <alignment horizontal="left" vertical="center" shrinkToFit="1"/>
      <protection locked="0"/>
    </xf>
    <xf numFmtId="0" fontId="7" fillId="0" borderId="12" xfId="3" applyFont="1" applyBorder="1" applyAlignment="1" applyProtection="1">
      <alignment horizontal="left" vertical="center" wrapText="1"/>
      <protection locked="0"/>
    </xf>
    <xf numFmtId="0" fontId="7" fillId="0" borderId="0" xfId="3" applyFont="1" applyAlignment="1" applyProtection="1">
      <alignment horizontal="left" vertical="center" wrapText="1"/>
      <protection locked="0"/>
    </xf>
    <xf numFmtId="0" fontId="7" fillId="0" borderId="1" xfId="3" applyFont="1" applyBorder="1" applyAlignment="1" applyProtection="1">
      <alignment horizontal="left" vertical="center" wrapText="1"/>
      <protection locked="0"/>
    </xf>
    <xf numFmtId="0" fontId="7" fillId="0" borderId="20" xfId="3" applyFont="1" applyBorder="1" applyAlignment="1" applyProtection="1">
      <alignment horizontal="left" vertical="center" wrapText="1"/>
      <protection locked="0"/>
    </xf>
    <xf numFmtId="0" fontId="7" fillId="0" borderId="14" xfId="3" applyFont="1" applyBorder="1" applyAlignment="1" applyProtection="1">
      <alignment horizontal="left" vertical="center" wrapText="1"/>
      <protection locked="0"/>
    </xf>
    <xf numFmtId="0" fontId="7" fillId="0" borderId="18" xfId="3" applyFont="1" applyBorder="1" applyAlignment="1" applyProtection="1">
      <alignment horizontal="left" vertical="center" wrapText="1"/>
      <protection locked="0"/>
    </xf>
    <xf numFmtId="0" fontId="6" fillId="0" borderId="32" xfId="3" applyFont="1" applyBorder="1" applyAlignment="1" applyProtection="1">
      <alignment horizontal="left" vertical="center" wrapText="1"/>
      <protection locked="0"/>
    </xf>
    <xf numFmtId="0" fontId="29" fillId="0" borderId="4" xfId="3" applyFont="1" applyBorder="1" applyAlignment="1" applyProtection="1">
      <alignment horizontal="left" vertical="center" wrapText="1"/>
      <protection locked="0"/>
    </xf>
    <xf numFmtId="0" fontId="29" fillId="0" borderId="15" xfId="3" applyFont="1" applyBorder="1" applyAlignment="1" applyProtection="1">
      <alignment horizontal="left" vertical="center" wrapText="1"/>
      <protection locked="0"/>
    </xf>
    <xf numFmtId="0" fontId="29" fillId="0" borderId="33" xfId="3" applyFont="1" applyBorder="1" applyAlignment="1" applyProtection="1">
      <alignment horizontal="left" vertical="center" wrapText="1"/>
      <protection locked="0"/>
    </xf>
    <xf numFmtId="0" fontId="29" fillId="0" borderId="14" xfId="3" applyFont="1" applyBorder="1" applyAlignment="1" applyProtection="1">
      <alignment horizontal="left" vertical="center" wrapText="1"/>
      <protection locked="0"/>
    </xf>
    <xf numFmtId="0" fontId="29" fillId="0" borderId="18" xfId="3" applyFont="1" applyBorder="1" applyAlignment="1" applyProtection="1">
      <alignment horizontal="left" vertical="center" wrapText="1"/>
      <protection locked="0"/>
    </xf>
    <xf numFmtId="182" fontId="42" fillId="0" borderId="14" xfId="3" applyNumberFormat="1" applyFont="1" applyBorder="1" applyAlignment="1" applyProtection="1">
      <alignment horizontal="center" vertical="center"/>
      <protection locked="0"/>
    </xf>
    <xf numFmtId="0" fontId="6" fillId="0" borderId="29" xfId="3" applyFont="1" applyBorder="1" applyAlignment="1" applyProtection="1">
      <alignment horizontal="left" vertical="center" shrinkToFit="1"/>
      <protection locked="0"/>
    </xf>
    <xf numFmtId="0" fontId="6" fillId="0" borderId="32" xfId="3" applyFont="1" applyBorder="1" applyAlignment="1" applyProtection="1">
      <alignment horizontal="left" vertical="center" shrinkToFit="1"/>
      <protection locked="0"/>
    </xf>
    <xf numFmtId="0" fontId="6" fillId="0" borderId="33" xfId="3" applyFont="1" applyBorder="1" applyAlignment="1" applyProtection="1">
      <alignment horizontal="left" vertical="center" shrinkToFit="1"/>
      <protection locked="0"/>
    </xf>
    <xf numFmtId="0" fontId="42" fillId="5" borderId="4" xfId="3" applyFont="1" applyFill="1" applyBorder="1" applyAlignment="1" applyProtection="1">
      <alignment horizontal="center" vertical="center" shrinkToFit="1"/>
      <protection locked="0"/>
    </xf>
    <xf numFmtId="0" fontId="42" fillId="5" borderId="15" xfId="3" applyFont="1" applyFill="1" applyBorder="1" applyAlignment="1" applyProtection="1">
      <alignment horizontal="center" vertical="center" shrinkToFit="1"/>
      <protection locked="0"/>
    </xf>
    <xf numFmtId="0" fontId="42" fillId="5" borderId="14" xfId="3" applyFont="1" applyFill="1" applyBorder="1" applyAlignment="1" applyProtection="1">
      <alignment horizontal="center" vertical="center" shrinkToFit="1"/>
      <protection locked="0"/>
    </xf>
    <xf numFmtId="0" fontId="42" fillId="5" borderId="18" xfId="3" applyFont="1" applyFill="1" applyBorder="1" applyAlignment="1" applyProtection="1">
      <alignment horizontal="center" vertical="center" shrinkToFit="1"/>
      <protection locked="0"/>
    </xf>
    <xf numFmtId="0" fontId="6" fillId="0" borderId="2" xfId="3" applyFont="1" applyBorder="1" applyAlignment="1" applyProtection="1">
      <alignment horizontal="left" vertical="center" wrapText="1" shrinkToFit="1"/>
      <protection locked="0"/>
    </xf>
    <xf numFmtId="0" fontId="19" fillId="0" borderId="22" xfId="3" applyFont="1" applyBorder="1" applyAlignment="1" applyProtection="1">
      <alignment horizontal="left" vertical="center" wrapText="1"/>
      <protection locked="0"/>
    </xf>
    <xf numFmtId="0" fontId="19" fillId="0" borderId="4" xfId="3" applyFont="1" applyBorder="1" applyAlignment="1" applyProtection="1">
      <alignment horizontal="left" vertical="center" wrapText="1"/>
      <protection locked="0"/>
    </xf>
    <xf numFmtId="0" fontId="19" fillId="0" borderId="15" xfId="3" applyFont="1" applyBorder="1" applyAlignment="1" applyProtection="1">
      <alignment horizontal="left" vertical="center" wrapText="1"/>
      <protection locked="0"/>
    </xf>
    <xf numFmtId="0" fontId="19" fillId="0" borderId="12" xfId="3" applyFont="1" applyBorder="1" applyAlignment="1" applyProtection="1">
      <alignment horizontal="left" vertical="center" wrapText="1"/>
      <protection locked="0"/>
    </xf>
    <xf numFmtId="0" fontId="19" fillId="0" borderId="0" xfId="3" applyFont="1" applyAlignment="1" applyProtection="1">
      <alignment horizontal="left" vertical="center" wrapText="1"/>
      <protection locked="0"/>
    </xf>
    <xf numFmtId="0" fontId="19" fillId="0" borderId="1" xfId="3" applyFont="1" applyBorder="1" applyAlignment="1" applyProtection="1">
      <alignment horizontal="left" vertical="center" wrapText="1"/>
      <protection locked="0"/>
    </xf>
    <xf numFmtId="0" fontId="19" fillId="0" borderId="20" xfId="3" applyFont="1" applyBorder="1" applyAlignment="1" applyProtection="1">
      <alignment horizontal="left" vertical="center" wrapText="1"/>
      <protection locked="0"/>
    </xf>
    <xf numFmtId="0" fontId="19" fillId="0" borderId="14" xfId="3" applyFont="1" applyBorder="1" applyAlignment="1" applyProtection="1">
      <alignment horizontal="left" vertical="center" wrapText="1"/>
      <protection locked="0"/>
    </xf>
    <xf numFmtId="0" fontId="19" fillId="0" borderId="18" xfId="3" applyFont="1" applyBorder="1" applyAlignment="1" applyProtection="1">
      <alignment horizontal="left" vertical="center" wrapText="1"/>
      <protection locked="0"/>
    </xf>
    <xf numFmtId="0" fontId="14" fillId="0" borderId="8" xfId="3" applyFont="1" applyBorder="1" applyAlignment="1" applyProtection="1">
      <alignment horizontal="center" vertical="center" shrinkToFit="1"/>
      <protection locked="0"/>
    </xf>
    <xf numFmtId="0" fontId="14" fillId="0" borderId="29" xfId="3" applyFont="1" applyBorder="1" applyAlignment="1" applyProtection="1">
      <alignment horizontal="center" vertical="center" shrinkToFit="1"/>
      <protection locked="0"/>
    </xf>
    <xf numFmtId="0" fontId="14" fillId="0" borderId="9" xfId="3" applyFont="1" applyBorder="1" applyAlignment="1" applyProtection="1">
      <alignment horizontal="center" vertical="center" shrinkToFit="1"/>
      <protection locked="0"/>
    </xf>
    <xf numFmtId="37" fontId="6" fillId="0" borderId="2" xfId="3" applyNumberFormat="1" applyFont="1" applyBorder="1" applyAlignment="1" applyProtection="1">
      <alignment horizontal="center" vertical="center" shrinkToFit="1"/>
      <protection locked="0"/>
    </xf>
    <xf numFmtId="0" fontId="14" fillId="0" borderId="13" xfId="3" applyFont="1" applyBorder="1" applyAlignment="1" applyProtection="1">
      <alignment horizontal="left" vertical="center" wrapText="1"/>
      <protection locked="0"/>
    </xf>
    <xf numFmtId="0" fontId="14" fillId="0" borderId="33" xfId="3" applyFont="1" applyBorder="1" applyAlignment="1" applyProtection="1">
      <alignment horizontal="left" vertical="center" wrapText="1"/>
      <protection locked="0"/>
    </xf>
    <xf numFmtId="0" fontId="14" fillId="0" borderId="14" xfId="3" applyFont="1" applyBorder="1" applyAlignment="1" applyProtection="1">
      <alignment horizontal="left" vertical="center" wrapText="1"/>
      <protection locked="0"/>
    </xf>
    <xf numFmtId="0" fontId="14" fillId="0" borderId="8" xfId="3" applyFont="1" applyBorder="1" applyAlignment="1" applyProtection="1">
      <alignment horizontal="left" vertical="center" wrapText="1"/>
      <protection locked="0"/>
    </xf>
    <xf numFmtId="0" fontId="14" fillId="0" borderId="2" xfId="3" applyFont="1" applyBorder="1" applyAlignment="1" applyProtection="1">
      <alignment horizontal="left" vertical="center" wrapText="1"/>
      <protection locked="0"/>
    </xf>
    <xf numFmtId="0" fontId="14" fillId="6" borderId="8" xfId="3" applyFont="1" applyFill="1" applyBorder="1" applyAlignment="1" applyProtection="1">
      <alignment horizontal="center" vertical="center"/>
      <protection locked="0"/>
    </xf>
    <xf numFmtId="0" fontId="14" fillId="6" borderId="2" xfId="3" applyFont="1" applyFill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left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4" fillId="0" borderId="2" xfId="3" applyFont="1" applyBorder="1" applyAlignment="1" applyProtection="1">
      <alignment horizontal="center" vertical="center" shrinkToFit="1"/>
      <protection locked="0"/>
    </xf>
    <xf numFmtId="181" fontId="6" fillId="5" borderId="2" xfId="3" applyNumberFormat="1" applyFont="1" applyFill="1" applyBorder="1" applyAlignment="1" applyProtection="1">
      <alignment horizontal="center" vertical="center" shrinkToFit="1"/>
      <protection locked="0"/>
    </xf>
    <xf numFmtId="0" fontId="29" fillId="2" borderId="2" xfId="3" applyFont="1" applyFill="1" applyBorder="1" applyAlignment="1" applyProtection="1">
      <alignment horizontal="center" vertical="center" shrinkToFit="1"/>
      <protection locked="0"/>
    </xf>
    <xf numFmtId="0" fontId="29" fillId="2" borderId="10" xfId="3" applyFont="1" applyFill="1" applyBorder="1" applyAlignment="1" applyProtection="1">
      <alignment horizontal="center" vertical="center" shrinkToFit="1"/>
      <protection locked="0"/>
    </xf>
    <xf numFmtId="14" fontId="29" fillId="2" borderId="2" xfId="3" applyNumberFormat="1" applyFont="1" applyFill="1" applyBorder="1" applyAlignment="1" applyProtection="1">
      <alignment horizontal="center" vertical="center" shrinkToFit="1"/>
      <protection locked="0"/>
    </xf>
    <xf numFmtId="0" fontId="6" fillId="4" borderId="3" xfId="3" applyFont="1" applyFill="1" applyBorder="1" applyAlignment="1" applyProtection="1">
      <alignment vertical="center" shrinkToFit="1"/>
      <protection locked="0"/>
    </xf>
    <xf numFmtId="0" fontId="6" fillId="4" borderId="2" xfId="3" applyFont="1" applyFill="1" applyBorder="1" applyAlignment="1" applyProtection="1">
      <alignment vertical="center" shrinkToFi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7" fillId="0" borderId="24" xfId="3" applyFont="1" applyBorder="1" applyAlignment="1" applyProtection="1">
      <alignment horizontal="left" vertical="center" wrapText="1"/>
      <protection locked="0"/>
    </xf>
    <xf numFmtId="0" fontId="7" fillId="0" borderId="25" xfId="3" applyFont="1" applyBorder="1" applyAlignment="1" applyProtection="1">
      <alignment horizontal="left" vertical="center" wrapText="1"/>
      <protection locked="0"/>
    </xf>
    <xf numFmtId="0" fontId="7" fillId="0" borderId="26" xfId="3" applyFont="1" applyBorder="1" applyAlignment="1" applyProtection="1">
      <alignment horizontal="left" vertical="center" wrapText="1"/>
      <protection locked="0"/>
    </xf>
    <xf numFmtId="0" fontId="29" fillId="5" borderId="2" xfId="3" applyFont="1" applyFill="1" applyBorder="1" applyAlignment="1" applyProtection="1">
      <alignment horizontal="left" vertical="center" shrinkToFit="1"/>
      <protection locked="0"/>
    </xf>
    <xf numFmtId="0" fontId="29" fillId="5" borderId="10" xfId="3" applyFont="1" applyFill="1" applyBorder="1" applyAlignment="1" applyProtection="1">
      <alignment horizontal="left" vertical="center" shrinkToFit="1"/>
      <protection locked="0"/>
    </xf>
    <xf numFmtId="0" fontId="18" fillId="3" borderId="21" xfId="3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Protection="1">
      <alignment vertical="center"/>
      <protection locked="0"/>
    </xf>
    <xf numFmtId="0" fontId="8" fillId="3" borderId="23" xfId="0" applyFont="1" applyFill="1" applyBorder="1" applyProtection="1">
      <alignment vertical="center"/>
      <protection locked="0"/>
    </xf>
    <xf numFmtId="0" fontId="29" fillId="0" borderId="3" xfId="3" applyFont="1" applyBorder="1" applyAlignment="1">
      <alignment horizontal="right" vertical="center" shrinkToFit="1"/>
    </xf>
    <xf numFmtId="0" fontId="29" fillId="0" borderId="2" xfId="3" applyFont="1" applyBorder="1" applyAlignment="1">
      <alignment horizontal="right" vertical="center" shrinkToFit="1"/>
    </xf>
    <xf numFmtId="0" fontId="6" fillId="0" borderId="12" xfId="3" applyFont="1" applyBorder="1" applyAlignment="1" applyProtection="1">
      <alignment horizontal="left" vertical="center" shrinkToFit="1"/>
      <protection locked="0"/>
    </xf>
    <xf numFmtId="0" fontId="6" fillId="0" borderId="0" xfId="3" applyFont="1" applyAlignment="1" applyProtection="1">
      <alignment horizontal="left" vertical="center" shrinkToFit="1"/>
      <protection locked="0"/>
    </xf>
    <xf numFmtId="0" fontId="29" fillId="5" borderId="3" xfId="3" applyFont="1" applyFill="1" applyBorder="1" applyAlignment="1" applyProtection="1">
      <alignment horizontal="center" vertical="center" shrinkToFit="1"/>
      <protection locked="0"/>
    </xf>
    <xf numFmtId="0" fontId="29" fillId="5" borderId="2" xfId="3" applyFont="1" applyFill="1" applyBorder="1" applyAlignment="1" applyProtection="1">
      <alignment horizontal="center" vertical="center" shrinkToFit="1"/>
      <protection locked="0"/>
    </xf>
    <xf numFmtId="0" fontId="29" fillId="0" borderId="2" xfId="3" applyFont="1" applyBorder="1" applyAlignment="1" applyProtection="1">
      <alignment horizontal="left" vertical="center" shrinkToFit="1"/>
      <protection locked="0"/>
    </xf>
    <xf numFmtId="0" fontId="29" fillId="0" borderId="2" xfId="0" applyFont="1" applyBorder="1" applyAlignment="1" applyProtection="1">
      <alignment horizontal="left" vertical="center" shrinkToFit="1"/>
      <protection locked="0"/>
    </xf>
    <xf numFmtId="0" fontId="29" fillId="0" borderId="10" xfId="0" applyFont="1" applyBorder="1" applyAlignment="1" applyProtection="1">
      <alignment horizontal="left" vertical="center" shrinkToFit="1"/>
      <protection locked="0"/>
    </xf>
    <xf numFmtId="0" fontId="29" fillId="2" borderId="8" xfId="3" applyFont="1" applyFill="1" applyBorder="1" applyAlignment="1" applyProtection="1">
      <alignment horizontal="center" vertical="center" shrinkToFit="1"/>
      <protection locked="0"/>
    </xf>
    <xf numFmtId="0" fontId="35" fillId="0" borderId="24" xfId="3" applyFont="1" applyBorder="1" applyAlignment="1" applyProtection="1">
      <alignment horizontal="left" vertical="center" wrapText="1"/>
      <protection locked="0"/>
    </xf>
    <xf numFmtId="0" fontId="35" fillId="0" borderId="25" xfId="3" applyFont="1" applyBorder="1" applyAlignment="1" applyProtection="1">
      <alignment horizontal="left" vertical="center" wrapText="1"/>
      <protection locked="0"/>
    </xf>
    <xf numFmtId="0" fontId="35" fillId="0" borderId="26" xfId="3" applyFont="1" applyBorder="1" applyAlignment="1" applyProtection="1">
      <alignment horizontal="left" vertical="center" wrapText="1"/>
      <protection locked="0"/>
    </xf>
    <xf numFmtId="0" fontId="35" fillId="0" borderId="20" xfId="3" applyFont="1" applyBorder="1" applyAlignment="1" applyProtection="1">
      <alignment horizontal="left" vertical="center" wrapText="1"/>
      <protection locked="0"/>
    </xf>
    <xf numFmtId="0" fontId="35" fillId="0" borderId="14" xfId="3" applyFont="1" applyBorder="1" applyAlignment="1" applyProtection="1">
      <alignment horizontal="left" vertical="center" wrapText="1"/>
      <protection locked="0"/>
    </xf>
    <xf numFmtId="0" fontId="35" fillId="0" borderId="18" xfId="3" applyFont="1" applyBorder="1" applyAlignment="1" applyProtection="1">
      <alignment horizontal="left" vertical="center" wrapText="1"/>
      <protection locked="0"/>
    </xf>
    <xf numFmtId="0" fontId="29" fillId="0" borderId="16" xfId="3" applyFont="1" applyBorder="1" applyAlignment="1" applyProtection="1">
      <alignment horizontal="center" vertical="center" shrinkToFit="1"/>
      <protection locked="0"/>
    </xf>
    <xf numFmtId="0" fontId="29" fillId="0" borderId="13" xfId="3" applyFont="1" applyBorder="1" applyAlignment="1" applyProtection="1">
      <alignment horizontal="center" vertical="center" shrinkToFit="1"/>
      <protection locked="0"/>
    </xf>
    <xf numFmtId="0" fontId="29" fillId="0" borderId="41" xfId="3" applyFont="1" applyBorder="1" applyAlignment="1" applyProtection="1">
      <alignment horizontal="center" vertical="center" shrinkToFit="1"/>
      <protection locked="0"/>
    </xf>
    <xf numFmtId="0" fontId="29" fillId="0" borderId="40" xfId="3" applyFont="1" applyBorder="1" applyAlignment="1" applyProtection="1">
      <alignment horizontal="center" vertical="center" shrinkToFit="1"/>
      <protection locked="0"/>
    </xf>
    <xf numFmtId="0" fontId="43" fillId="5" borderId="3" xfId="3" applyFont="1" applyFill="1" applyBorder="1" applyAlignment="1" applyProtection="1">
      <alignment horizontal="center" vertical="center" wrapText="1" shrinkToFit="1"/>
      <protection locked="0"/>
    </xf>
    <xf numFmtId="0" fontId="43" fillId="5" borderId="2" xfId="3" applyFont="1" applyFill="1" applyBorder="1" applyAlignment="1" applyProtection="1">
      <alignment horizontal="center" vertical="center" wrapText="1" shrinkToFit="1"/>
      <protection locked="0"/>
    </xf>
    <xf numFmtId="0" fontId="43" fillId="5" borderId="29" xfId="3" applyFont="1" applyFill="1" applyBorder="1" applyAlignment="1" applyProtection="1">
      <alignment horizontal="center" vertical="center" wrapText="1" shrinkToFit="1"/>
      <protection locked="0"/>
    </xf>
    <xf numFmtId="0" fontId="29" fillId="2" borderId="8" xfId="0" applyFont="1" applyFill="1" applyBorder="1" applyAlignment="1" applyProtection="1">
      <alignment horizontal="center" vertical="center" shrinkToFit="1"/>
      <protection locked="0"/>
    </xf>
    <xf numFmtId="0" fontId="29" fillId="2" borderId="2" xfId="0" applyFont="1" applyFill="1" applyBorder="1" applyAlignment="1" applyProtection="1">
      <alignment horizontal="center" vertical="center" shrinkToFit="1"/>
      <protection locked="0"/>
    </xf>
    <xf numFmtId="0" fontId="29" fillId="2" borderId="29" xfId="0" applyFont="1" applyFill="1" applyBorder="1" applyAlignment="1" applyProtection="1">
      <alignment horizontal="center" vertical="center" shrinkToFit="1"/>
      <protection locked="0"/>
    </xf>
    <xf numFmtId="0" fontId="29" fillId="0" borderId="2" xfId="3" applyFont="1" applyBorder="1" applyAlignment="1" applyProtection="1">
      <alignment horizontal="center" vertical="center" shrinkToFit="1"/>
      <protection locked="0"/>
    </xf>
    <xf numFmtId="0" fontId="29" fillId="0" borderId="10" xfId="3" applyFont="1" applyBorder="1" applyAlignment="1" applyProtection="1">
      <alignment horizontal="center" vertical="center" shrinkToFit="1"/>
      <protection locked="0"/>
    </xf>
    <xf numFmtId="0" fontId="29" fillId="0" borderId="17" xfId="3" applyFont="1" applyBorder="1" applyAlignment="1" applyProtection="1">
      <alignment horizontal="center" vertical="center" shrinkToFit="1"/>
      <protection locked="0"/>
    </xf>
    <xf numFmtId="0" fontId="6" fillId="2" borderId="0" xfId="3" applyFont="1" applyFill="1" applyAlignment="1" applyProtection="1">
      <alignment horizontal="center" vertical="center" shrinkToFit="1"/>
      <protection locked="0"/>
    </xf>
    <xf numFmtId="0" fontId="6" fillId="2" borderId="1" xfId="3" applyFont="1" applyFill="1" applyBorder="1" applyAlignment="1" applyProtection="1">
      <alignment horizontal="center" vertical="center" shrinkToFit="1"/>
      <protection locked="0"/>
    </xf>
    <xf numFmtId="0" fontId="29" fillId="0" borderId="10" xfId="3" applyFont="1" applyBorder="1" applyAlignment="1" applyProtection="1">
      <alignment horizontal="left" vertical="center" shrinkToFit="1"/>
      <protection locked="0"/>
    </xf>
    <xf numFmtId="0" fontId="7" fillId="2" borderId="12" xfId="3" applyFont="1" applyFill="1" applyBorder="1" applyAlignment="1" applyProtection="1">
      <alignment horizontal="center" vertical="center" shrinkToFit="1"/>
      <protection locked="0"/>
    </xf>
    <xf numFmtId="0" fontId="7" fillId="2" borderId="0" xfId="3" applyFont="1" applyFill="1" applyAlignment="1" applyProtection="1">
      <alignment horizontal="center" vertical="center" shrinkToFit="1"/>
      <protection locked="0"/>
    </xf>
    <xf numFmtId="0" fontId="42" fillId="5" borderId="3" xfId="3" applyFont="1" applyFill="1" applyBorder="1" applyAlignment="1">
      <alignment horizontal="left" vertical="center" shrinkToFit="1"/>
    </xf>
    <xf numFmtId="0" fontId="42" fillId="5" borderId="29" xfId="3" applyFont="1" applyFill="1" applyBorder="1" applyAlignment="1">
      <alignment horizontal="left" vertical="center" shrinkToFit="1"/>
    </xf>
    <xf numFmtId="0" fontId="42" fillId="5" borderId="2" xfId="3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2" borderId="28" xfId="3" applyFont="1" applyFill="1" applyBorder="1" applyAlignment="1">
      <alignment horizontal="center" vertical="center" shrinkToFit="1"/>
    </xf>
    <xf numFmtId="0" fontId="6" fillId="2" borderId="30" xfId="3" applyFont="1" applyFill="1" applyBorder="1" applyAlignment="1">
      <alignment horizontal="center" vertical="center" shrinkToFit="1"/>
    </xf>
    <xf numFmtId="0" fontId="29" fillId="2" borderId="2" xfId="3" applyFont="1" applyFill="1" applyBorder="1" applyAlignment="1" applyProtection="1">
      <alignment horizontal="left" vertical="center" shrinkToFit="1"/>
      <protection locked="0"/>
    </xf>
    <xf numFmtId="0" fontId="29" fillId="2" borderId="2" xfId="3" applyFont="1" applyFill="1" applyBorder="1" applyAlignment="1" applyProtection="1">
      <alignment horizontal="center" vertical="center"/>
      <protection locked="0"/>
    </xf>
    <xf numFmtId="0" fontId="29" fillId="0" borderId="3" xfId="3" applyFont="1" applyBorder="1" applyAlignment="1" applyProtection="1">
      <alignment horizontal="left" vertical="center" shrinkToFit="1"/>
      <protection locked="0"/>
    </xf>
    <xf numFmtId="0" fontId="29" fillId="2" borderId="2" xfId="0" applyFont="1" applyFill="1" applyBorder="1" applyAlignment="1" applyProtection="1">
      <alignment horizontal="left" vertical="center"/>
      <protection locked="0"/>
    </xf>
    <xf numFmtId="0" fontId="29" fillId="2" borderId="10" xfId="0" applyFont="1" applyFill="1" applyBorder="1" applyAlignment="1" applyProtection="1">
      <alignment horizontal="left" vertical="center"/>
      <protection locked="0"/>
    </xf>
    <xf numFmtId="0" fontId="29" fillId="0" borderId="4" xfId="0" applyFont="1" applyBorder="1" applyAlignment="1" applyProtection="1">
      <alignment horizontal="left" vertical="center" shrinkToFit="1"/>
      <protection locked="0"/>
    </xf>
    <xf numFmtId="0" fontId="29" fillId="0" borderId="15" xfId="0" applyFont="1" applyBorder="1" applyAlignment="1" applyProtection="1">
      <alignment horizontal="left" vertical="center" shrinkToFit="1"/>
      <protection locked="0"/>
    </xf>
    <xf numFmtId="0" fontId="43" fillId="2" borderId="2" xfId="4" applyFont="1" applyFill="1" applyBorder="1" applyAlignment="1" applyProtection="1">
      <alignment horizontal="left" vertical="center" shrinkToFit="1"/>
      <protection locked="0"/>
    </xf>
    <xf numFmtId="0" fontId="43" fillId="2" borderId="10" xfId="4" applyFont="1" applyFill="1" applyBorder="1" applyAlignment="1" applyProtection="1">
      <alignment horizontal="left" vertical="center" shrinkToFit="1"/>
      <protection locked="0"/>
    </xf>
    <xf numFmtId="49" fontId="29" fillId="2" borderId="3" xfId="3" applyNumberFormat="1" applyFont="1" applyFill="1" applyBorder="1" applyAlignment="1" applyProtection="1">
      <alignment horizontal="left" vertical="center" shrinkToFit="1"/>
      <protection locked="0"/>
    </xf>
    <xf numFmtId="49" fontId="29" fillId="2" borderId="2" xfId="3" applyNumberFormat="1" applyFont="1" applyFill="1" applyBorder="1" applyAlignment="1" applyProtection="1">
      <alignment horizontal="left" vertical="center" shrinkToFit="1"/>
      <protection locked="0"/>
    </xf>
    <xf numFmtId="0" fontId="29" fillId="0" borderId="4" xfId="0" applyFont="1" applyBorder="1" applyAlignment="1" applyProtection="1">
      <alignment horizontal="left" vertical="top" wrapText="1" shrinkToFit="1"/>
      <protection locked="0"/>
    </xf>
    <xf numFmtId="177" fontId="14" fillId="6" borderId="29" xfId="3" applyNumberFormat="1" applyFont="1" applyFill="1" applyBorder="1" applyAlignment="1">
      <alignment horizontal="center" vertical="center"/>
    </xf>
    <xf numFmtId="0" fontId="29" fillId="2" borderId="3" xfId="3" applyFont="1" applyFill="1" applyBorder="1" applyAlignment="1" applyProtection="1">
      <alignment horizontal="left" vertical="center" wrapText="1"/>
      <protection locked="0"/>
    </xf>
    <xf numFmtId="0" fontId="29" fillId="2" borderId="2" xfId="3" applyFont="1" applyFill="1" applyBorder="1" applyAlignment="1" applyProtection="1">
      <alignment horizontal="left" vertical="center" wrapText="1"/>
      <protection locked="0"/>
    </xf>
    <xf numFmtId="0" fontId="29" fillId="2" borderId="10" xfId="3" applyFont="1" applyFill="1" applyBorder="1" applyAlignment="1" applyProtection="1">
      <alignment horizontal="left" vertical="center" wrapText="1"/>
      <protection locked="0"/>
    </xf>
    <xf numFmtId="37" fontId="8" fillId="0" borderId="2" xfId="3" applyNumberFormat="1" applyFont="1" applyBorder="1" applyAlignment="1" applyProtection="1">
      <alignment horizontal="left" vertical="center" wrapText="1"/>
      <protection locked="0"/>
    </xf>
    <xf numFmtId="37" fontId="8" fillId="0" borderId="10" xfId="3" applyNumberFormat="1" applyFont="1" applyBorder="1" applyAlignment="1" applyProtection="1">
      <alignment horizontal="left" vertical="center" wrapText="1"/>
      <protection locked="0"/>
    </xf>
    <xf numFmtId="0" fontId="8" fillId="0" borderId="32" xfId="0" applyFont="1" applyBorder="1" applyAlignment="1" applyProtection="1">
      <alignment horizontal="left" vertical="center" wrapText="1" shrinkToFit="1"/>
      <protection locked="0"/>
    </xf>
    <xf numFmtId="0" fontId="8" fillId="0" borderId="4" xfId="0" applyFont="1" applyBorder="1" applyAlignment="1" applyProtection="1">
      <alignment horizontal="left" vertical="center" wrapText="1" shrinkToFit="1"/>
      <protection locked="0"/>
    </xf>
    <xf numFmtId="0" fontId="8" fillId="0" borderId="15" xfId="0" applyFont="1" applyBorder="1" applyAlignment="1" applyProtection="1">
      <alignment horizontal="left" vertical="center" wrapText="1" shrinkToFit="1"/>
      <protection locked="0"/>
    </xf>
    <xf numFmtId="0" fontId="8" fillId="0" borderId="33" xfId="0" applyFont="1" applyBorder="1" applyAlignment="1" applyProtection="1">
      <alignment horizontal="left" vertical="center" wrapText="1" shrinkToFit="1"/>
      <protection locked="0"/>
    </xf>
    <xf numFmtId="0" fontId="8" fillId="0" borderId="14" xfId="0" applyFont="1" applyBorder="1" applyAlignment="1" applyProtection="1">
      <alignment horizontal="left" vertical="center" wrapText="1" shrinkToFit="1"/>
      <protection locked="0"/>
    </xf>
    <xf numFmtId="0" fontId="8" fillId="0" borderId="18" xfId="0" applyFont="1" applyBorder="1" applyAlignment="1" applyProtection="1">
      <alignment horizontal="left" vertical="center" wrapText="1" shrinkToFit="1"/>
      <protection locked="0"/>
    </xf>
    <xf numFmtId="0" fontId="29" fillId="2" borderId="2" xfId="0" applyFont="1" applyFill="1" applyBorder="1" applyProtection="1">
      <alignment vertical="center"/>
      <protection locked="0"/>
    </xf>
    <xf numFmtId="37" fontId="6" fillId="0" borderId="2" xfId="3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 shrinkToFit="1"/>
      <protection locked="0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8" fillId="0" borderId="29" xfId="0" applyFont="1" applyBorder="1" applyAlignment="1" applyProtection="1">
      <alignment vertical="center" shrinkToFit="1"/>
      <protection locked="0"/>
    </xf>
    <xf numFmtId="0" fontId="6" fillId="0" borderId="29" xfId="0" applyFont="1" applyBorder="1" applyAlignment="1" applyProtection="1">
      <alignment horizontal="left" vertical="center" shrinkToFit="1"/>
      <protection locked="0"/>
    </xf>
    <xf numFmtId="0" fontId="29" fillId="0" borderId="13" xfId="3" applyFont="1" applyBorder="1" applyAlignment="1" applyProtection="1">
      <alignment horizontal="left" vertical="center"/>
      <protection locked="0"/>
    </xf>
    <xf numFmtId="0" fontId="29" fillId="0" borderId="17" xfId="3" applyFont="1" applyBorder="1" applyAlignment="1" applyProtection="1">
      <alignment horizontal="left" vertical="center"/>
      <protection locked="0"/>
    </xf>
    <xf numFmtId="0" fontId="29" fillId="0" borderId="2" xfId="3" applyFont="1" applyBorder="1" applyAlignment="1" applyProtection="1">
      <alignment horizontal="left" vertical="center" wrapText="1" shrinkToFit="1"/>
      <protection locked="0"/>
    </xf>
    <xf numFmtId="0" fontId="8" fillId="0" borderId="3" xfId="3" applyFont="1" applyBorder="1" applyAlignment="1" applyProtection="1">
      <alignment horizontal="left" vertical="center" wrapText="1" shrinkToFit="1"/>
      <protection locked="0"/>
    </xf>
    <xf numFmtId="0" fontId="8" fillId="0" borderId="2" xfId="3" applyFont="1" applyBorder="1" applyAlignment="1" applyProtection="1">
      <alignment horizontal="left" vertical="center" wrapText="1" shrinkToFit="1"/>
      <protection locked="0"/>
    </xf>
    <xf numFmtId="0" fontId="7" fillId="0" borderId="19" xfId="0" applyFont="1" applyBorder="1" applyAlignment="1" applyProtection="1">
      <alignment horizontal="left" vertical="center" wrapText="1"/>
      <protection locked="0"/>
    </xf>
    <xf numFmtId="0" fontId="19" fillId="0" borderId="22" xfId="3" applyFont="1" applyBorder="1" applyAlignment="1" applyProtection="1">
      <alignment vertical="center" wrapText="1"/>
      <protection locked="0"/>
    </xf>
    <xf numFmtId="0" fontId="19" fillId="0" borderId="4" xfId="3" applyFont="1" applyBorder="1" applyAlignment="1" applyProtection="1">
      <alignment vertical="center" wrapText="1"/>
      <protection locked="0"/>
    </xf>
    <xf numFmtId="0" fontId="19" fillId="0" borderId="15" xfId="3" applyFont="1" applyBorder="1" applyAlignment="1" applyProtection="1">
      <alignment vertical="center" wrapText="1"/>
      <protection locked="0"/>
    </xf>
    <xf numFmtId="0" fontId="9" fillId="0" borderId="20" xfId="0" applyFont="1" applyBorder="1" applyAlignment="1" applyProtection="1">
      <alignment vertical="center" wrapText="1"/>
      <protection locked="0"/>
    </xf>
    <xf numFmtId="0" fontId="9" fillId="0" borderId="14" xfId="0" applyFont="1" applyBorder="1" applyAlignment="1" applyProtection="1">
      <alignment vertical="center" wrapText="1"/>
      <protection locked="0"/>
    </xf>
    <xf numFmtId="0" fontId="9" fillId="0" borderId="18" xfId="0" applyFont="1" applyBorder="1" applyAlignment="1" applyProtection="1">
      <alignment vertical="center" wrapText="1"/>
      <protection locked="0"/>
    </xf>
    <xf numFmtId="0" fontId="14" fillId="6" borderId="2" xfId="3" applyFont="1" applyFill="1" applyBorder="1" applyAlignment="1">
      <alignment horizontal="left" vertical="center"/>
    </xf>
    <xf numFmtId="177" fontId="14" fillId="6" borderId="2" xfId="3" applyNumberFormat="1" applyFont="1" applyFill="1" applyBorder="1" applyAlignment="1">
      <alignment horizontal="center" vertical="center" shrinkToFit="1"/>
    </xf>
    <xf numFmtId="177" fontId="14" fillId="6" borderId="29" xfId="3" applyNumberFormat="1" applyFont="1" applyFill="1" applyBorder="1" applyAlignment="1">
      <alignment horizontal="center" vertical="center" shrinkToFit="1"/>
    </xf>
    <xf numFmtId="0" fontId="19" fillId="0" borderId="3" xfId="3" applyFont="1" applyBorder="1" applyAlignment="1" applyProtection="1">
      <alignment horizontal="left" vertical="center" wrapText="1"/>
      <protection locked="0"/>
    </xf>
    <xf numFmtId="0" fontId="19" fillId="0" borderId="2" xfId="3" applyFont="1" applyBorder="1" applyAlignment="1" applyProtection="1">
      <alignment horizontal="left" vertical="center" wrapText="1"/>
      <protection locked="0"/>
    </xf>
    <xf numFmtId="0" fontId="19" fillId="0" borderId="10" xfId="3" applyFont="1" applyBorder="1" applyAlignment="1" applyProtection="1">
      <alignment horizontal="left" vertical="center" wrapText="1"/>
      <protection locked="0"/>
    </xf>
    <xf numFmtId="0" fontId="6" fillId="0" borderId="16" xfId="3" applyFont="1" applyBorder="1" applyAlignment="1" applyProtection="1">
      <alignment horizontal="left" vertical="center" shrinkToFit="1"/>
      <protection locked="0"/>
    </xf>
    <xf numFmtId="0" fontId="6" fillId="0" borderId="13" xfId="3" applyFont="1" applyBorder="1" applyAlignment="1" applyProtection="1">
      <alignment horizontal="left" vertical="center" shrinkToFit="1"/>
      <protection locked="0"/>
    </xf>
    <xf numFmtId="0" fontId="29" fillId="2" borderId="3" xfId="3" applyFont="1" applyFill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vertical="center" shrinkToFit="1"/>
      <protection locked="0"/>
    </xf>
    <xf numFmtId="0" fontId="6" fillId="0" borderId="3" xfId="0" applyFont="1" applyBorder="1" applyAlignment="1" applyProtection="1">
      <alignment vertical="center" shrinkToFit="1"/>
      <protection locked="0"/>
    </xf>
    <xf numFmtId="0" fontId="6" fillId="0" borderId="2" xfId="0" applyFont="1" applyBorder="1" applyAlignment="1" applyProtection="1">
      <alignment vertical="center" shrinkToFit="1"/>
      <protection locked="0"/>
    </xf>
    <xf numFmtId="0" fontId="19" fillId="0" borderId="11" xfId="3" applyFont="1" applyBorder="1" applyAlignment="1" applyProtection="1">
      <alignment horizontal="left" vertical="center" wrapText="1"/>
      <protection locked="0"/>
    </xf>
    <xf numFmtId="0" fontId="19" fillId="0" borderId="5" xfId="3" applyFont="1" applyBorder="1" applyAlignment="1" applyProtection="1">
      <alignment horizontal="left" vertical="center" wrapText="1"/>
      <protection locked="0"/>
    </xf>
    <xf numFmtId="0" fontId="19" fillId="0" borderId="6" xfId="3" applyFont="1" applyBorder="1" applyAlignment="1" applyProtection="1">
      <alignment horizontal="left" vertical="center" wrapText="1"/>
      <protection locked="0"/>
    </xf>
    <xf numFmtId="0" fontId="29" fillId="2" borderId="10" xfId="3" applyFont="1" applyFill="1" applyBorder="1" applyAlignment="1" applyProtection="1">
      <alignment horizontal="left" vertical="center" shrinkToFit="1"/>
      <protection locked="0"/>
    </xf>
    <xf numFmtId="0" fontId="7" fillId="0" borderId="28" xfId="0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left" vertical="center" shrinkToFit="1"/>
      <protection locked="0"/>
    </xf>
    <xf numFmtId="0" fontId="7" fillId="0" borderId="2" xfId="3" applyFont="1" applyBorder="1" applyAlignment="1" applyProtection="1">
      <alignment horizontal="left" vertical="center" shrinkToFit="1"/>
      <protection locked="0"/>
    </xf>
    <xf numFmtId="0" fontId="7" fillId="0" borderId="10" xfId="3" applyFont="1" applyBorder="1" applyAlignment="1" applyProtection="1">
      <alignment horizontal="left" vertical="center" shrinkToFit="1"/>
      <protection locked="0"/>
    </xf>
    <xf numFmtId="0" fontId="7" fillId="0" borderId="11" xfId="3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7" fillId="0" borderId="3" xfId="3" applyFont="1" applyBorder="1" applyAlignment="1" applyProtection="1">
      <alignment vertical="center" wrapText="1" shrinkToFit="1"/>
      <protection locked="0"/>
    </xf>
    <xf numFmtId="0" fontId="7" fillId="0" borderId="2" xfId="3" applyFont="1" applyBorder="1" applyAlignment="1" applyProtection="1">
      <alignment vertical="center" wrapText="1" shrinkToFit="1"/>
      <protection locked="0"/>
    </xf>
    <xf numFmtId="0" fontId="7" fillId="0" borderId="10" xfId="3" applyFont="1" applyBorder="1" applyAlignment="1" applyProtection="1">
      <alignment vertical="center" wrapText="1" shrinkToFit="1"/>
      <protection locked="0"/>
    </xf>
    <xf numFmtId="0" fontId="6" fillId="0" borderId="2" xfId="3" applyFont="1" applyBorder="1" applyAlignment="1" applyProtection="1">
      <alignment horizontal="center" vertical="center" shrinkToFit="1"/>
      <protection locked="0"/>
    </xf>
    <xf numFmtId="0" fontId="6" fillId="0" borderId="10" xfId="3" applyFont="1" applyBorder="1" applyAlignment="1" applyProtection="1">
      <alignment horizontal="center" vertical="center" shrinkToFit="1"/>
      <protection locked="0"/>
    </xf>
    <xf numFmtId="0" fontId="6" fillId="0" borderId="5" xfId="3" applyFont="1" applyBorder="1" applyAlignment="1" applyProtection="1">
      <alignment horizontal="center" vertical="center" shrinkToFit="1"/>
      <protection locked="0"/>
    </xf>
    <xf numFmtId="14" fontId="6" fillId="0" borderId="11" xfId="3" applyNumberFormat="1" applyFont="1" applyBorder="1" applyAlignment="1" applyProtection="1">
      <alignment horizontal="center" vertical="center" shrinkToFit="1"/>
      <protection locked="0"/>
    </xf>
    <xf numFmtId="14" fontId="6" fillId="0" borderId="5" xfId="3" applyNumberFormat="1" applyFont="1" applyBorder="1" applyAlignment="1" applyProtection="1">
      <alignment horizontal="center" vertical="center" shrinkToFit="1"/>
      <protection locked="0"/>
    </xf>
    <xf numFmtId="0" fontId="6" fillId="0" borderId="6" xfId="3" applyFont="1" applyBorder="1" applyAlignment="1" applyProtection="1">
      <alignment horizontal="center" vertical="center" shrinkToFit="1"/>
      <protection locked="0"/>
    </xf>
    <xf numFmtId="0" fontId="13" fillId="0" borderId="11" xfId="3" applyFont="1" applyBorder="1" applyAlignment="1" applyProtection="1">
      <alignment horizontal="left" vertical="center" shrinkToFit="1"/>
      <protection locked="0"/>
    </xf>
    <xf numFmtId="0" fontId="13" fillId="0" borderId="5" xfId="3" applyFont="1" applyBorder="1" applyAlignment="1" applyProtection="1">
      <alignment horizontal="left" vertical="center" shrinkToFit="1"/>
      <protection locked="0"/>
    </xf>
    <xf numFmtId="0" fontId="13" fillId="0" borderId="6" xfId="3" applyFont="1" applyBorder="1" applyAlignment="1" applyProtection="1">
      <alignment horizontal="left" vertical="center" shrinkToFit="1"/>
      <protection locked="0"/>
    </xf>
    <xf numFmtId="37" fontId="14" fillId="0" borderId="5" xfId="3" applyNumberFormat="1" applyFont="1" applyBorder="1" applyAlignment="1" applyProtection="1">
      <alignment vertical="center" shrinkToFit="1"/>
      <protection locked="0"/>
    </xf>
    <xf numFmtId="0" fontId="14" fillId="0" borderId="5" xfId="3" applyFont="1" applyBorder="1" applyAlignment="1" applyProtection="1">
      <alignment vertical="center" shrinkToFit="1"/>
      <protection locked="0"/>
    </xf>
    <xf numFmtId="0" fontId="13" fillId="0" borderId="3" xfId="3" applyFont="1" applyBorder="1" applyAlignment="1" applyProtection="1">
      <alignment horizontal="left" vertical="center" shrinkToFit="1"/>
      <protection locked="0"/>
    </xf>
    <xf numFmtId="0" fontId="13" fillId="0" borderId="2" xfId="3" applyFont="1" applyBorder="1" applyAlignment="1" applyProtection="1">
      <alignment horizontal="left" vertical="center" shrinkToFit="1"/>
      <protection locked="0"/>
    </xf>
    <xf numFmtId="0" fontId="13" fillId="0" borderId="10" xfId="3" applyFont="1" applyBorder="1" applyAlignment="1" applyProtection="1">
      <alignment horizontal="left" vertical="center" shrinkToFit="1"/>
      <protection locked="0"/>
    </xf>
    <xf numFmtId="38" fontId="33" fillId="0" borderId="2" xfId="1" applyFont="1" applyFill="1" applyBorder="1" applyAlignment="1" applyProtection="1">
      <alignment vertical="center" shrinkToFit="1"/>
      <protection locked="0"/>
    </xf>
    <xf numFmtId="0" fontId="13" fillId="0" borderId="19" xfId="0" applyFont="1" applyBorder="1" applyAlignment="1" applyProtection="1">
      <alignment vertical="center" shrinkToFit="1"/>
      <protection locked="0"/>
    </xf>
    <xf numFmtId="0" fontId="13" fillId="0" borderId="16" xfId="0" applyFont="1" applyBorder="1" applyAlignment="1" applyProtection="1">
      <alignment vertical="center" shrinkToFit="1"/>
      <protection locked="0"/>
    </xf>
    <xf numFmtId="0" fontId="13" fillId="0" borderId="13" xfId="0" applyFont="1" applyBorder="1" applyAlignment="1" applyProtection="1">
      <alignment vertical="center" shrinkToFit="1"/>
      <protection locked="0"/>
    </xf>
    <xf numFmtId="0" fontId="13" fillId="0" borderId="17" xfId="0" applyFont="1" applyBorder="1" applyAlignment="1" applyProtection="1">
      <alignment vertical="center" shrinkToFit="1"/>
      <protection locked="0"/>
    </xf>
    <xf numFmtId="0" fontId="13" fillId="0" borderId="12" xfId="3" applyFont="1" applyBorder="1" applyAlignment="1" applyProtection="1">
      <alignment vertical="center" shrinkToFit="1"/>
      <protection locked="0"/>
    </xf>
    <xf numFmtId="0" fontId="13" fillId="0" borderId="0" xfId="3" applyFont="1" applyAlignment="1" applyProtection="1">
      <alignment vertical="center" shrinkToFit="1"/>
      <protection locked="0"/>
    </xf>
    <xf numFmtId="0" fontId="13" fillId="0" borderId="1" xfId="3" applyFont="1" applyBorder="1" applyAlignment="1" applyProtection="1">
      <alignment vertical="center" shrinkToFit="1"/>
      <protection locked="0"/>
    </xf>
    <xf numFmtId="0" fontId="13" fillId="0" borderId="20" xfId="3" applyFont="1" applyBorder="1" applyAlignment="1" applyProtection="1">
      <alignment vertical="center" shrinkToFit="1"/>
      <protection locked="0"/>
    </xf>
    <xf numFmtId="0" fontId="13" fillId="0" borderId="14" xfId="3" applyFont="1" applyBorder="1" applyAlignment="1" applyProtection="1">
      <alignment vertical="center" shrinkToFit="1"/>
      <protection locked="0"/>
    </xf>
    <xf numFmtId="0" fontId="13" fillId="0" borderId="18" xfId="3" applyFont="1" applyBorder="1" applyAlignment="1" applyProtection="1">
      <alignment vertical="center" shrinkToFit="1"/>
      <protection locked="0"/>
    </xf>
    <xf numFmtId="37" fontId="14" fillId="0" borderId="14" xfId="3" applyNumberFormat="1" applyFont="1" applyBorder="1" applyAlignment="1" applyProtection="1">
      <alignment horizontal="right" vertical="center" shrinkToFit="1"/>
      <protection locked="0"/>
    </xf>
    <xf numFmtId="0" fontId="14" fillId="0" borderId="14" xfId="3" applyFont="1" applyBorder="1" applyAlignment="1" applyProtection="1">
      <alignment horizontal="left" vertical="center" shrinkToFit="1"/>
      <protection locked="0"/>
    </xf>
    <xf numFmtId="37" fontId="14" fillId="0" borderId="2" xfId="3" applyNumberFormat="1" applyFont="1" applyBorder="1" applyAlignment="1" applyProtection="1">
      <alignment horizontal="right" vertical="center" shrinkToFit="1"/>
      <protection locked="0"/>
    </xf>
    <xf numFmtId="0" fontId="27" fillId="0" borderId="22" xfId="3" applyFont="1" applyBorder="1" applyAlignment="1" applyProtection="1">
      <alignment horizontal="center" vertical="center" wrapText="1" shrinkToFit="1"/>
      <protection locked="0"/>
    </xf>
    <xf numFmtId="0" fontId="27" fillId="0" borderId="4" xfId="3" applyFont="1" applyBorder="1" applyAlignment="1" applyProtection="1">
      <alignment horizontal="center" vertical="center" wrapText="1" shrinkToFit="1"/>
      <protection locked="0"/>
    </xf>
    <xf numFmtId="0" fontId="27" fillId="0" borderId="35" xfId="3" applyFont="1" applyBorder="1" applyAlignment="1" applyProtection="1">
      <alignment horizontal="center" vertical="center" wrapText="1" shrinkToFit="1"/>
      <protection locked="0"/>
    </xf>
    <xf numFmtId="0" fontId="6" fillId="0" borderId="28" xfId="3" applyFont="1" applyBorder="1" applyAlignment="1">
      <alignment horizontal="center" vertical="center" shrinkToFit="1"/>
    </xf>
    <xf numFmtId="0" fontId="6" fillId="0" borderId="30" xfId="3" applyFont="1" applyBorder="1" applyAlignment="1">
      <alignment horizontal="center" vertical="center" shrinkToFit="1"/>
    </xf>
    <xf numFmtId="0" fontId="7" fillId="0" borderId="12" xfId="3" applyFont="1" applyBorder="1" applyAlignment="1" applyProtection="1">
      <alignment horizontal="center" vertical="center" shrinkToFit="1"/>
      <protection locked="0"/>
    </xf>
    <xf numFmtId="0" fontId="7" fillId="0" borderId="0" xfId="3" applyFont="1" applyAlignment="1" applyProtection="1">
      <alignment horizontal="center" vertical="center" shrinkToFit="1"/>
      <protection locked="0"/>
    </xf>
    <xf numFmtId="0" fontId="6" fillId="0" borderId="0" xfId="3" applyFont="1" applyAlignment="1" applyProtection="1">
      <alignment horizontal="center" vertical="center" shrinkToFit="1"/>
      <protection locked="0"/>
    </xf>
    <xf numFmtId="0" fontId="6" fillId="0" borderId="1" xfId="3" applyFont="1" applyBorder="1" applyAlignment="1" applyProtection="1">
      <alignment horizontal="center" vertical="center" shrinkToFit="1"/>
      <protection locked="0"/>
    </xf>
    <xf numFmtId="0" fontId="7" fillId="0" borderId="28" xfId="3" applyFont="1" applyBorder="1" applyAlignment="1" applyProtection="1">
      <alignment horizontal="left" shrinkToFit="1"/>
      <protection locked="0"/>
    </xf>
    <xf numFmtId="0" fontId="6" fillId="0" borderId="16" xfId="3" applyFont="1" applyBorder="1" applyAlignment="1" applyProtection="1">
      <alignment horizontal="center" vertical="center" shrinkToFit="1"/>
      <protection locked="0"/>
    </xf>
    <xf numFmtId="0" fontId="6" fillId="0" borderId="13" xfId="3" applyFont="1" applyBorder="1" applyAlignment="1" applyProtection="1">
      <alignment horizontal="center" vertical="center" shrinkToFit="1"/>
      <protection locked="0"/>
    </xf>
    <xf numFmtId="0" fontId="6" fillId="0" borderId="41" xfId="3" applyFont="1" applyBorder="1" applyAlignment="1" applyProtection="1">
      <alignment horizontal="center" vertical="center" shrinkToFit="1"/>
      <protection locked="0"/>
    </xf>
    <xf numFmtId="0" fontId="6" fillId="0" borderId="40" xfId="3" applyFont="1" applyBorder="1" applyAlignment="1" applyProtection="1">
      <alignment horizontal="center" vertical="center" shrinkToFit="1"/>
      <protection locked="0"/>
    </xf>
    <xf numFmtId="0" fontId="27" fillId="0" borderId="3" xfId="3" applyFont="1" applyBorder="1" applyAlignment="1" applyProtection="1">
      <alignment horizontal="center" vertical="center" wrapText="1" shrinkToFit="1"/>
      <protection locked="0"/>
    </xf>
    <xf numFmtId="0" fontId="27" fillId="0" borderId="2" xfId="3" applyFont="1" applyBorder="1" applyAlignment="1" applyProtection="1">
      <alignment horizontal="center" vertical="center" wrapText="1" shrinkToFit="1"/>
      <protection locked="0"/>
    </xf>
    <xf numFmtId="0" fontId="27" fillId="0" borderId="29" xfId="3" applyFont="1" applyBorder="1" applyAlignment="1" applyProtection="1">
      <alignment horizontal="center" vertical="center" wrapText="1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29" xfId="0" applyFont="1" applyBorder="1" applyAlignment="1" applyProtection="1">
      <alignment horizontal="center" vertical="center" shrinkToFit="1"/>
      <protection locked="0"/>
    </xf>
    <xf numFmtId="0" fontId="6" fillId="0" borderId="17" xfId="3" applyFont="1" applyBorder="1" applyAlignment="1" applyProtection="1">
      <alignment horizontal="center" vertical="center" shrinkToFit="1"/>
      <protection locked="0"/>
    </xf>
    <xf numFmtId="0" fontId="6" fillId="0" borderId="8" xfId="3" applyFont="1" applyBorder="1" applyAlignment="1" applyProtection="1">
      <alignment horizontal="center" vertical="center" shrinkToFit="1"/>
      <protection locked="0"/>
    </xf>
    <xf numFmtId="0" fontId="6" fillId="0" borderId="32" xfId="3" applyFont="1" applyBorder="1" applyAlignment="1" applyProtection="1">
      <alignment horizontal="center" vertical="center" shrinkToFit="1"/>
      <protection locked="0"/>
    </xf>
    <xf numFmtId="0" fontId="6" fillId="0" borderId="4" xfId="3" applyFont="1" applyBorder="1" applyAlignment="1" applyProtection="1">
      <alignment horizontal="center" vertical="center" shrinkToFit="1"/>
      <protection locked="0"/>
    </xf>
    <xf numFmtId="0" fontId="6" fillId="0" borderId="15" xfId="3" applyFont="1" applyBorder="1" applyAlignment="1" applyProtection="1">
      <alignment horizontal="center" vertical="center" shrinkToFit="1"/>
      <protection locked="0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35" xfId="0" applyFont="1" applyBorder="1" applyAlignment="1" applyProtection="1">
      <alignment horizontal="center" vertical="center" shrinkToFit="1"/>
      <protection locked="0"/>
    </xf>
    <xf numFmtId="0" fontId="40" fillId="0" borderId="3" xfId="3" applyFont="1" applyBorder="1" applyAlignment="1" applyProtection="1">
      <alignment horizontal="left" vertical="center" wrapText="1"/>
      <protection locked="0"/>
    </xf>
    <xf numFmtId="0" fontId="40" fillId="0" borderId="2" xfId="3" applyFont="1" applyBorder="1" applyAlignment="1" applyProtection="1">
      <alignment horizontal="left" vertical="center" wrapText="1"/>
      <protection locked="0"/>
    </xf>
    <xf numFmtId="0" fontId="40" fillId="0" borderId="10" xfId="3" applyFont="1" applyBorder="1" applyAlignment="1" applyProtection="1">
      <alignment horizontal="left" vertical="center" wrapText="1"/>
      <protection locked="0"/>
    </xf>
    <xf numFmtId="176" fontId="6" fillId="0" borderId="16" xfId="3" applyNumberFormat="1" applyFont="1" applyBorder="1" applyAlignment="1" applyProtection="1">
      <alignment horizontal="left" vertical="center" shrinkToFit="1"/>
      <protection locked="0"/>
    </xf>
    <xf numFmtId="176" fontId="6" fillId="0" borderId="13" xfId="3" applyNumberFormat="1" applyFont="1" applyBorder="1" applyAlignment="1" applyProtection="1">
      <alignment horizontal="left" vertical="center" shrinkToFit="1"/>
      <protection locked="0"/>
    </xf>
    <xf numFmtId="176" fontId="6" fillId="0" borderId="17" xfId="3" applyNumberFormat="1" applyFont="1" applyBorder="1" applyAlignment="1" applyProtection="1">
      <alignment horizontal="left" vertical="center" shrinkToFit="1"/>
      <protection locked="0"/>
    </xf>
    <xf numFmtId="0" fontId="6" fillId="0" borderId="14" xfId="3" applyFont="1" applyBorder="1" applyAlignment="1" applyProtection="1">
      <alignment horizontal="left" vertical="center" shrinkToFit="1"/>
      <protection locked="0"/>
    </xf>
    <xf numFmtId="0" fontId="6" fillId="0" borderId="18" xfId="3" applyFont="1" applyBorder="1" applyAlignment="1" applyProtection="1">
      <alignment horizontal="left" vertical="center" shrinkToFit="1"/>
      <protection locked="0"/>
    </xf>
    <xf numFmtId="6" fontId="6" fillId="0" borderId="3" xfId="2" applyFont="1" applyFill="1" applyBorder="1" applyAlignment="1" applyProtection="1">
      <alignment vertical="center" shrinkToFit="1"/>
      <protection locked="0"/>
    </xf>
    <xf numFmtId="6" fontId="6" fillId="0" borderId="2" xfId="2" applyFont="1" applyFill="1" applyBorder="1" applyAlignment="1" applyProtection="1">
      <alignment vertical="center" shrinkToFit="1"/>
      <protection locked="0"/>
    </xf>
    <xf numFmtId="6" fontId="9" fillId="0" borderId="3" xfId="2" applyFont="1" applyFill="1" applyBorder="1" applyAlignment="1" applyProtection="1">
      <alignment horizontal="left" vertical="center" wrapText="1"/>
      <protection locked="0"/>
    </xf>
    <xf numFmtId="6" fontId="9" fillId="0" borderId="2" xfId="2" applyFont="1" applyFill="1" applyBorder="1" applyAlignment="1" applyProtection="1">
      <alignment horizontal="left" vertical="center" wrapText="1"/>
      <protection locked="0"/>
    </xf>
    <xf numFmtId="0" fontId="6" fillId="2" borderId="2" xfId="3" applyFont="1" applyFill="1" applyBorder="1" applyAlignment="1" applyProtection="1">
      <alignment vertical="center"/>
      <protection locked="0"/>
    </xf>
    <xf numFmtId="0" fontId="6" fillId="2" borderId="10" xfId="3" applyFont="1" applyFill="1" applyBorder="1" applyAlignment="1" applyProtection="1">
      <alignment vertical="center"/>
      <protection locked="0"/>
    </xf>
    <xf numFmtId="0" fontId="7" fillId="0" borderId="27" xfId="3" applyFont="1" applyBorder="1" applyAlignment="1" applyProtection="1">
      <alignment horizontal="left" vertical="center" wrapText="1"/>
      <protection locked="0"/>
    </xf>
    <xf numFmtId="0" fontId="7" fillId="0" borderId="28" xfId="3" applyFont="1" applyBorder="1" applyAlignment="1" applyProtection="1">
      <alignment horizontal="left" vertical="center" wrapText="1"/>
      <protection locked="0"/>
    </xf>
    <xf numFmtId="0" fontId="7" fillId="0" borderId="30" xfId="3" applyFont="1" applyBorder="1" applyAlignment="1" applyProtection="1">
      <alignment horizontal="left" vertical="center" wrapText="1"/>
      <protection locked="0"/>
    </xf>
    <xf numFmtId="0" fontId="9" fillId="2" borderId="13" xfId="3" applyFont="1" applyFill="1" applyBorder="1" applyAlignment="1" applyProtection="1">
      <alignment horizontal="center" vertical="center"/>
      <protection locked="0"/>
    </xf>
    <xf numFmtId="0" fontId="9" fillId="0" borderId="3" xfId="3" applyFont="1" applyBorder="1" applyAlignment="1" applyProtection="1">
      <alignment vertical="center" wrapText="1" shrinkToFit="1"/>
      <protection locked="0"/>
    </xf>
    <xf numFmtId="0" fontId="9" fillId="0" borderId="2" xfId="3" applyFont="1" applyBorder="1" applyAlignment="1" applyProtection="1">
      <alignment vertical="center" wrapText="1" shrinkToFit="1"/>
      <protection locked="0"/>
    </xf>
    <xf numFmtId="0" fontId="12" fillId="0" borderId="2" xfId="3" applyFont="1" applyBorder="1" applyAlignment="1" applyProtection="1">
      <alignment vertical="center" wrapText="1"/>
      <protection locked="0"/>
    </xf>
    <xf numFmtId="0" fontId="12" fillId="0" borderId="10" xfId="3" applyFont="1" applyBorder="1" applyAlignment="1" applyProtection="1">
      <alignment vertical="center" wrapText="1"/>
      <protection locked="0"/>
    </xf>
    <xf numFmtId="0" fontId="6" fillId="2" borderId="2" xfId="3" applyFont="1" applyFill="1" applyBorder="1" applyAlignment="1" applyProtection="1">
      <alignment horizontal="left" vertical="center"/>
      <protection locked="0"/>
    </xf>
    <xf numFmtId="0" fontId="6" fillId="2" borderId="10" xfId="3" applyFont="1" applyFill="1" applyBorder="1" applyAlignment="1" applyProtection="1">
      <alignment horizontal="left" vertical="center"/>
      <protection locked="0"/>
    </xf>
    <xf numFmtId="0" fontId="6" fillId="2" borderId="2" xfId="3" applyFont="1" applyFill="1" applyBorder="1" applyAlignment="1" applyProtection="1">
      <alignment horizontal="left" vertical="center" shrinkToFit="1"/>
      <protection locked="0"/>
    </xf>
    <xf numFmtId="6" fontId="9" fillId="0" borderId="2" xfId="2" applyFont="1" applyFill="1" applyBorder="1" applyAlignment="1" applyProtection="1">
      <alignment horizontal="left" vertical="center"/>
      <protection locked="0"/>
    </xf>
    <xf numFmtId="179" fontId="8" fillId="2" borderId="2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2" xfId="3" applyFont="1" applyBorder="1" applyAlignment="1" applyProtection="1">
      <alignment horizontal="left" vertical="center" wrapText="1"/>
      <protection locked="0"/>
    </xf>
    <xf numFmtId="6" fontId="31" fillId="0" borderId="22" xfId="2" applyFont="1" applyFill="1" applyBorder="1" applyAlignment="1" applyProtection="1">
      <alignment horizontal="left" vertical="top"/>
      <protection locked="0"/>
    </xf>
    <xf numFmtId="6" fontId="31" fillId="0" borderId="4" xfId="2" applyFont="1" applyFill="1" applyBorder="1" applyAlignment="1" applyProtection="1">
      <alignment horizontal="left" vertical="top"/>
      <protection locked="0"/>
    </xf>
    <xf numFmtId="6" fontId="31" fillId="0" borderId="15" xfId="2" applyFont="1" applyFill="1" applyBorder="1" applyAlignment="1" applyProtection="1">
      <alignment horizontal="left" vertical="top"/>
      <protection locked="0"/>
    </xf>
    <xf numFmtId="6" fontId="31" fillId="0" borderId="27" xfId="2" applyFont="1" applyFill="1" applyBorder="1" applyAlignment="1" applyProtection="1">
      <alignment horizontal="left" vertical="top"/>
      <protection locked="0"/>
    </xf>
    <xf numFmtId="6" fontId="31" fillId="0" borderId="28" xfId="2" applyFont="1" applyFill="1" applyBorder="1" applyAlignment="1" applyProtection="1">
      <alignment horizontal="left" vertical="top"/>
      <protection locked="0"/>
    </xf>
    <xf numFmtId="6" fontId="31" fillId="0" borderId="30" xfId="2" applyFont="1" applyFill="1" applyBorder="1" applyAlignment="1" applyProtection="1">
      <alignment horizontal="left" vertical="top"/>
      <protection locked="0"/>
    </xf>
    <xf numFmtId="0" fontId="9" fillId="0" borderId="2" xfId="3" applyFont="1" applyBorder="1" applyAlignment="1" applyProtection="1">
      <alignment horizontal="left" vertical="center" wrapText="1"/>
      <protection locked="0"/>
    </xf>
    <xf numFmtId="178" fontId="8" fillId="2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37" xfId="3" applyFont="1" applyBorder="1" applyAlignment="1" applyProtection="1">
      <alignment vertical="center" wrapText="1"/>
      <protection locked="0"/>
    </xf>
    <xf numFmtId="0" fontId="7" fillId="0" borderId="38" xfId="3" applyFont="1" applyBorder="1" applyAlignment="1" applyProtection="1">
      <alignment vertical="center" wrapText="1"/>
      <protection locked="0"/>
    </xf>
    <xf numFmtId="0" fontId="7" fillId="0" borderId="39" xfId="3" applyFont="1" applyBorder="1" applyAlignment="1" applyProtection="1">
      <alignment vertical="center" wrapText="1"/>
      <protection locked="0"/>
    </xf>
    <xf numFmtId="6" fontId="6" fillId="0" borderId="37" xfId="2" applyFont="1" applyFill="1" applyBorder="1" applyAlignment="1" applyProtection="1">
      <alignment vertical="center" shrinkToFit="1"/>
      <protection locked="0"/>
    </xf>
    <xf numFmtId="6" fontId="6" fillId="0" borderId="38" xfId="2" applyFont="1" applyFill="1" applyBorder="1" applyAlignment="1" applyProtection="1">
      <alignment vertical="center" shrinkToFit="1"/>
      <protection locked="0"/>
    </xf>
    <xf numFmtId="38" fontId="29" fillId="0" borderId="38" xfId="3" applyNumberFormat="1" applyFont="1" applyBorder="1" applyAlignment="1" applyProtection="1">
      <alignment horizontal="right" vertical="center" wrapText="1" shrinkToFit="1"/>
      <protection locked="0"/>
    </xf>
    <xf numFmtId="0" fontId="8" fillId="0" borderId="38" xfId="0" applyFont="1" applyBorder="1" applyAlignment="1" applyProtection="1">
      <alignment vertical="center" wrapText="1" shrinkToFit="1"/>
      <protection locked="0"/>
    </xf>
    <xf numFmtId="0" fontId="8" fillId="0" borderId="39" xfId="0" applyFont="1" applyBorder="1" applyAlignment="1" applyProtection="1">
      <alignment vertical="center" wrapText="1" shrinkToFit="1"/>
      <protection locked="0"/>
    </xf>
  </cellXfs>
  <cellStyles count="5">
    <cellStyle name="ハイパーリンク" xfId="4" builtinId="8" customBuiltin="1"/>
    <cellStyle name="桁区切り" xfId="1" builtinId="6"/>
    <cellStyle name="通貨" xfId="2" builtinId="7"/>
    <cellStyle name="標準" xfId="0" builtinId="0"/>
    <cellStyle name="標準_Sheet2" xfId="3" xr:uid="{00000000-0005-0000-0000-000003000000}"/>
  </cellStyles>
  <dxfs count="0"/>
  <tableStyles count="0" defaultTableStyle="TableStyleMedium2" defaultPivotStyle="PivotStyleLight16"/>
  <colors>
    <mruColors>
      <color rgb="FFFFFF99"/>
      <color rgb="FFFFFF66"/>
      <color rgb="FFFFFFCC"/>
      <color rgb="FFFFCCCC"/>
      <color rgb="FF99FF66"/>
      <color rgb="FF66FF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20</xdr:row>
          <xdr:rowOff>31750</xdr:rowOff>
        </xdr:from>
        <xdr:to>
          <xdr:col>4</xdr:col>
          <xdr:colOff>523875</xdr:colOff>
          <xdr:row>20</xdr:row>
          <xdr:rowOff>238125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20</xdr:row>
          <xdr:rowOff>12700</xdr:rowOff>
        </xdr:from>
        <xdr:to>
          <xdr:col>6</xdr:col>
          <xdr:colOff>523875</xdr:colOff>
          <xdr:row>20</xdr:row>
          <xdr:rowOff>219075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26</xdr:row>
          <xdr:rowOff>31750</xdr:rowOff>
        </xdr:from>
        <xdr:to>
          <xdr:col>10</xdr:col>
          <xdr:colOff>523875</xdr:colOff>
          <xdr:row>26</xdr:row>
          <xdr:rowOff>238125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361950</xdr:colOff>
          <xdr:row>26</xdr:row>
          <xdr:rowOff>31750</xdr:rowOff>
        </xdr:from>
        <xdr:to>
          <xdr:col>13</xdr:col>
          <xdr:colOff>19050</xdr:colOff>
          <xdr:row>26</xdr:row>
          <xdr:rowOff>238125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247650</xdr:colOff>
          <xdr:row>26</xdr:row>
          <xdr:rowOff>19050</xdr:rowOff>
        </xdr:from>
        <xdr:to>
          <xdr:col>16</xdr:col>
          <xdr:colOff>514350</xdr:colOff>
          <xdr:row>26</xdr:row>
          <xdr:rowOff>219075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21</xdr:row>
          <xdr:rowOff>19050</xdr:rowOff>
        </xdr:from>
        <xdr:to>
          <xdr:col>4</xdr:col>
          <xdr:colOff>285750</xdr:colOff>
          <xdr:row>22</xdr:row>
          <xdr:rowOff>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21</xdr:row>
          <xdr:rowOff>19050</xdr:rowOff>
        </xdr:from>
        <xdr:to>
          <xdr:col>11</xdr:col>
          <xdr:colOff>504825</xdr:colOff>
          <xdr:row>22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54</xdr:row>
          <xdr:rowOff>19050</xdr:rowOff>
        </xdr:from>
        <xdr:to>
          <xdr:col>4</xdr:col>
          <xdr:colOff>314325</xdr:colOff>
          <xdr:row>55</xdr:row>
          <xdr:rowOff>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241300</xdr:colOff>
          <xdr:row>54</xdr:row>
          <xdr:rowOff>19050</xdr:rowOff>
        </xdr:from>
        <xdr:to>
          <xdr:col>7</xdr:col>
          <xdr:colOff>495300</xdr:colOff>
          <xdr:row>55</xdr:row>
          <xdr:rowOff>28575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56</xdr:row>
          <xdr:rowOff>31750</xdr:rowOff>
        </xdr:from>
        <xdr:to>
          <xdr:col>6</xdr:col>
          <xdr:colOff>123825</xdr:colOff>
          <xdr:row>57</xdr:row>
          <xdr:rowOff>9525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30</xdr:row>
          <xdr:rowOff>0</xdr:rowOff>
        </xdr:from>
        <xdr:to>
          <xdr:col>4</xdr:col>
          <xdr:colOff>361950</xdr:colOff>
          <xdr:row>30</xdr:row>
          <xdr:rowOff>247650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146050</xdr:colOff>
          <xdr:row>30</xdr:row>
          <xdr:rowOff>0</xdr:rowOff>
        </xdr:from>
        <xdr:to>
          <xdr:col>6</xdr:col>
          <xdr:colOff>390525</xdr:colOff>
          <xdr:row>30</xdr:row>
          <xdr:rowOff>247650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419100</xdr:colOff>
          <xdr:row>56</xdr:row>
          <xdr:rowOff>31750</xdr:rowOff>
        </xdr:from>
        <xdr:to>
          <xdr:col>9</xdr:col>
          <xdr:colOff>57150</xdr:colOff>
          <xdr:row>57</xdr:row>
          <xdr:rowOff>9525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56</xdr:row>
          <xdr:rowOff>31750</xdr:rowOff>
        </xdr:from>
        <xdr:to>
          <xdr:col>11</xdr:col>
          <xdr:colOff>19050</xdr:colOff>
          <xdr:row>57</xdr:row>
          <xdr:rowOff>9525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241300</xdr:colOff>
          <xdr:row>62</xdr:row>
          <xdr:rowOff>19050</xdr:rowOff>
        </xdr:from>
        <xdr:to>
          <xdr:col>13</xdr:col>
          <xdr:colOff>495300</xdr:colOff>
          <xdr:row>63</xdr:row>
          <xdr:rowOff>38100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241300</xdr:colOff>
          <xdr:row>62</xdr:row>
          <xdr:rowOff>19050</xdr:rowOff>
        </xdr:from>
        <xdr:to>
          <xdr:col>15</xdr:col>
          <xdr:colOff>495300</xdr:colOff>
          <xdr:row>63</xdr:row>
          <xdr:rowOff>38100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55</xdr:row>
          <xdr:rowOff>12700</xdr:rowOff>
        </xdr:from>
        <xdr:to>
          <xdr:col>10</xdr:col>
          <xdr:colOff>19050</xdr:colOff>
          <xdr:row>56</xdr:row>
          <xdr:rowOff>28575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55</xdr:row>
          <xdr:rowOff>12700</xdr:rowOff>
        </xdr:from>
        <xdr:to>
          <xdr:col>4</xdr:col>
          <xdr:colOff>247650</xdr:colOff>
          <xdr:row>56</xdr:row>
          <xdr:rowOff>28575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165100</xdr:colOff>
          <xdr:row>15</xdr:row>
          <xdr:rowOff>50800</xdr:rowOff>
        </xdr:from>
        <xdr:to>
          <xdr:col>4</xdr:col>
          <xdr:colOff>419100</xdr:colOff>
          <xdr:row>15</xdr:row>
          <xdr:rowOff>247650</xdr:rowOff>
        </xdr:to>
        <xdr:sp macro="" textlink="">
          <xdr:nvSpPr>
            <xdr:cNvPr id="3446" name="Check Box 374" hidden="1">
              <a:extLst>
                <a:ext uri="{63B3BB69-23CF-44E3-9099-C40C66FF867C}">
                  <a14:compatExt spid="_x0000_s3446"/>
                </a:ext>
                <a:ext uri="{FF2B5EF4-FFF2-40B4-BE49-F238E27FC236}">
                  <a16:creationId xmlns:a16="http://schemas.microsoft.com/office/drawing/2014/main" id="{00000000-0008-0000-0100-00007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15</xdr:row>
          <xdr:rowOff>50800</xdr:rowOff>
        </xdr:from>
        <xdr:to>
          <xdr:col>6</xdr:col>
          <xdr:colOff>409575</xdr:colOff>
          <xdr:row>15</xdr:row>
          <xdr:rowOff>257175</xdr:rowOff>
        </xdr:to>
        <xdr:sp macro="" textlink="">
          <xdr:nvSpPr>
            <xdr:cNvPr id="3447" name="Check Box 375" hidden="1">
              <a:extLst>
                <a:ext uri="{63B3BB69-23CF-44E3-9099-C40C66FF867C}">
                  <a14:compatExt spid="_x0000_s3447"/>
                </a:ext>
                <a:ext uri="{FF2B5EF4-FFF2-40B4-BE49-F238E27FC236}">
                  <a16:creationId xmlns:a16="http://schemas.microsoft.com/office/drawing/2014/main" id="{00000000-0008-0000-0100-00007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19</xdr:row>
          <xdr:rowOff>304800</xdr:rowOff>
        </xdr:from>
        <xdr:to>
          <xdr:col>14</xdr:col>
          <xdr:colOff>69850</xdr:colOff>
          <xdr:row>20</xdr:row>
          <xdr:rowOff>0</xdr:rowOff>
        </xdr:to>
        <xdr:sp macro="" textlink="">
          <xdr:nvSpPr>
            <xdr:cNvPr id="3458" name="Check Box 386" hidden="1">
              <a:extLst>
                <a:ext uri="{63B3BB69-23CF-44E3-9099-C40C66FF867C}">
                  <a14:compatExt spid="_x0000_s3458"/>
                </a:ext>
                <a:ext uri="{FF2B5EF4-FFF2-40B4-BE49-F238E27FC236}">
                  <a16:creationId xmlns:a16="http://schemas.microsoft.com/office/drawing/2014/main" id="{00000000-0008-0000-01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28</xdr:row>
          <xdr:rowOff>152400</xdr:rowOff>
        </xdr:from>
        <xdr:to>
          <xdr:col>9</xdr:col>
          <xdr:colOff>431800</xdr:colOff>
          <xdr:row>30</xdr:row>
          <xdr:rowOff>146050</xdr:rowOff>
        </xdr:to>
        <xdr:sp macro="" textlink="">
          <xdr:nvSpPr>
            <xdr:cNvPr id="3495" name="Check Box 423" hidden="1">
              <a:extLst>
                <a:ext uri="{63B3BB69-23CF-44E3-9099-C40C66FF867C}">
                  <a14:compatExt spid="_x0000_s3495"/>
                </a:ext>
                <a:ext uri="{FF2B5EF4-FFF2-40B4-BE49-F238E27FC236}">
                  <a16:creationId xmlns:a16="http://schemas.microsoft.com/office/drawing/2014/main" id="{00000000-0008-0000-0100-0000A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28</xdr:row>
          <xdr:rowOff>152400</xdr:rowOff>
        </xdr:from>
        <xdr:to>
          <xdr:col>6</xdr:col>
          <xdr:colOff>393700</xdr:colOff>
          <xdr:row>30</xdr:row>
          <xdr:rowOff>146050</xdr:rowOff>
        </xdr:to>
        <xdr:sp macro="" textlink="">
          <xdr:nvSpPr>
            <xdr:cNvPr id="3496" name="Check Box 424" hidden="1">
              <a:extLst>
                <a:ext uri="{63B3BB69-23CF-44E3-9099-C40C66FF867C}">
                  <a14:compatExt spid="_x0000_s3496"/>
                </a:ext>
                <a:ext uri="{FF2B5EF4-FFF2-40B4-BE49-F238E27FC236}">
                  <a16:creationId xmlns:a16="http://schemas.microsoft.com/office/drawing/2014/main" id="{00000000-0008-0000-0100-0000A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30</xdr:row>
          <xdr:rowOff>0</xdr:rowOff>
        </xdr:from>
        <xdr:to>
          <xdr:col>9</xdr:col>
          <xdr:colOff>438150</xdr:colOff>
          <xdr:row>30</xdr:row>
          <xdr:rowOff>304800</xdr:rowOff>
        </xdr:to>
        <xdr:sp macro="" textlink="">
          <xdr:nvSpPr>
            <xdr:cNvPr id="3497" name="Check Box 425" hidden="1">
              <a:extLst>
                <a:ext uri="{63B3BB69-23CF-44E3-9099-C40C66FF867C}">
                  <a14:compatExt spid="_x0000_s3497"/>
                </a:ext>
                <a:ext uri="{FF2B5EF4-FFF2-40B4-BE49-F238E27FC236}">
                  <a16:creationId xmlns:a16="http://schemas.microsoft.com/office/drawing/2014/main" id="{00000000-0008-0000-0100-0000A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20</xdr:row>
          <xdr:rowOff>0</xdr:rowOff>
        </xdr:from>
        <xdr:to>
          <xdr:col>4</xdr:col>
          <xdr:colOff>304800</xdr:colOff>
          <xdr:row>20</xdr:row>
          <xdr:rowOff>304800</xdr:rowOff>
        </xdr:to>
        <xdr:sp macro="" textlink="">
          <xdr:nvSpPr>
            <xdr:cNvPr id="3498" name="Check Box 426" hidden="1">
              <a:extLst>
                <a:ext uri="{63B3BB69-23CF-44E3-9099-C40C66FF867C}">
                  <a14:compatExt spid="_x0000_s3498"/>
                </a:ext>
                <a:ext uri="{FF2B5EF4-FFF2-40B4-BE49-F238E27FC236}">
                  <a16:creationId xmlns:a16="http://schemas.microsoft.com/office/drawing/2014/main" id="{00000000-0008-0000-0100-0000A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20</xdr:row>
          <xdr:rowOff>12700</xdr:rowOff>
        </xdr:from>
        <xdr:to>
          <xdr:col>7</xdr:col>
          <xdr:colOff>317500</xdr:colOff>
          <xdr:row>21</xdr:row>
          <xdr:rowOff>0</xdr:rowOff>
        </xdr:to>
        <xdr:sp macro="" textlink="">
          <xdr:nvSpPr>
            <xdr:cNvPr id="3499" name="Check Box 427" hidden="1">
              <a:extLst>
                <a:ext uri="{63B3BB69-23CF-44E3-9099-C40C66FF867C}">
                  <a14:compatExt spid="_x0000_s3499"/>
                </a:ext>
                <a:ext uri="{FF2B5EF4-FFF2-40B4-BE49-F238E27FC236}">
                  <a16:creationId xmlns:a16="http://schemas.microsoft.com/office/drawing/2014/main" id="{00000000-0008-0000-0100-0000A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20</xdr:row>
          <xdr:rowOff>0</xdr:rowOff>
        </xdr:from>
        <xdr:to>
          <xdr:col>10</xdr:col>
          <xdr:colOff>285750</xdr:colOff>
          <xdr:row>20</xdr:row>
          <xdr:rowOff>304800</xdr:rowOff>
        </xdr:to>
        <xdr:sp macro="" textlink="">
          <xdr:nvSpPr>
            <xdr:cNvPr id="3500" name="Check Box 428" hidden="1">
              <a:extLst>
                <a:ext uri="{63B3BB69-23CF-44E3-9099-C40C66FF867C}">
                  <a14:compatExt spid="_x0000_s3500"/>
                </a:ext>
                <a:ext uri="{FF2B5EF4-FFF2-40B4-BE49-F238E27FC236}">
                  <a16:creationId xmlns:a16="http://schemas.microsoft.com/office/drawing/2014/main" id="{00000000-0008-0000-0100-0000A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19</xdr:row>
          <xdr:rowOff>304800</xdr:rowOff>
        </xdr:from>
        <xdr:to>
          <xdr:col>14</xdr:col>
          <xdr:colOff>69850</xdr:colOff>
          <xdr:row>20</xdr:row>
          <xdr:rowOff>298450</xdr:rowOff>
        </xdr:to>
        <xdr:sp macro="" textlink="">
          <xdr:nvSpPr>
            <xdr:cNvPr id="3501" name="Check Box 429" hidden="1">
              <a:extLst>
                <a:ext uri="{63B3BB69-23CF-44E3-9099-C40C66FF867C}">
                  <a14:compatExt spid="_x0000_s3501"/>
                </a:ext>
                <a:ext uri="{FF2B5EF4-FFF2-40B4-BE49-F238E27FC236}">
                  <a16:creationId xmlns:a16="http://schemas.microsoft.com/office/drawing/2014/main" id="{00000000-0008-0000-0100-0000A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42</xdr:row>
          <xdr:rowOff>152400</xdr:rowOff>
        </xdr:from>
        <xdr:to>
          <xdr:col>9</xdr:col>
          <xdr:colOff>431800</xdr:colOff>
          <xdr:row>44</xdr:row>
          <xdr:rowOff>146050</xdr:rowOff>
        </xdr:to>
        <xdr:sp macro="" textlink="">
          <xdr:nvSpPr>
            <xdr:cNvPr id="3503" name="Check Box 431" hidden="1">
              <a:extLst>
                <a:ext uri="{63B3BB69-23CF-44E3-9099-C40C66FF867C}">
                  <a14:compatExt spid="_x0000_s3503"/>
                </a:ext>
                <a:ext uri="{FF2B5EF4-FFF2-40B4-BE49-F238E27FC236}">
                  <a16:creationId xmlns:a16="http://schemas.microsoft.com/office/drawing/2014/main" id="{00000000-0008-0000-0100-0000A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42</xdr:row>
          <xdr:rowOff>152400</xdr:rowOff>
        </xdr:from>
        <xdr:to>
          <xdr:col>6</xdr:col>
          <xdr:colOff>393700</xdr:colOff>
          <xdr:row>44</xdr:row>
          <xdr:rowOff>146050</xdr:rowOff>
        </xdr:to>
        <xdr:sp macro="" textlink="">
          <xdr:nvSpPr>
            <xdr:cNvPr id="3504" name="Check Box 432" hidden="1">
              <a:extLst>
                <a:ext uri="{63B3BB69-23CF-44E3-9099-C40C66FF867C}">
                  <a14:compatExt spid="_x0000_s3504"/>
                </a:ext>
                <a:ext uri="{FF2B5EF4-FFF2-40B4-BE49-F238E27FC236}">
                  <a16:creationId xmlns:a16="http://schemas.microsoft.com/office/drawing/2014/main" id="{00000000-0008-0000-0100-0000B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44</xdr:row>
          <xdr:rowOff>0</xdr:rowOff>
        </xdr:from>
        <xdr:to>
          <xdr:col>9</xdr:col>
          <xdr:colOff>438150</xdr:colOff>
          <xdr:row>44</xdr:row>
          <xdr:rowOff>304800</xdr:rowOff>
        </xdr:to>
        <xdr:sp macro="" textlink="">
          <xdr:nvSpPr>
            <xdr:cNvPr id="3505" name="Check Box 433" hidden="1">
              <a:extLst>
                <a:ext uri="{63B3BB69-23CF-44E3-9099-C40C66FF867C}">
                  <a14:compatExt spid="_x0000_s3505"/>
                </a:ext>
                <a:ext uri="{FF2B5EF4-FFF2-40B4-BE49-F238E27FC236}">
                  <a16:creationId xmlns:a16="http://schemas.microsoft.com/office/drawing/2014/main" id="{00000000-0008-0000-0100-0000B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34</xdr:row>
          <xdr:rowOff>0</xdr:rowOff>
        </xdr:from>
        <xdr:to>
          <xdr:col>4</xdr:col>
          <xdr:colOff>304800</xdr:colOff>
          <xdr:row>34</xdr:row>
          <xdr:rowOff>304800</xdr:rowOff>
        </xdr:to>
        <xdr:sp macro="" textlink="">
          <xdr:nvSpPr>
            <xdr:cNvPr id="3506" name="Check Box 434" hidden="1">
              <a:extLst>
                <a:ext uri="{63B3BB69-23CF-44E3-9099-C40C66FF867C}">
                  <a14:compatExt spid="_x0000_s3506"/>
                </a:ext>
                <a:ext uri="{FF2B5EF4-FFF2-40B4-BE49-F238E27FC236}">
                  <a16:creationId xmlns:a16="http://schemas.microsoft.com/office/drawing/2014/main" id="{00000000-0008-0000-0100-0000B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34</xdr:row>
          <xdr:rowOff>12700</xdr:rowOff>
        </xdr:from>
        <xdr:to>
          <xdr:col>7</xdr:col>
          <xdr:colOff>317500</xdr:colOff>
          <xdr:row>35</xdr:row>
          <xdr:rowOff>0</xdr:rowOff>
        </xdr:to>
        <xdr:sp macro="" textlink="">
          <xdr:nvSpPr>
            <xdr:cNvPr id="3507" name="Check Box 435" hidden="1">
              <a:extLst>
                <a:ext uri="{63B3BB69-23CF-44E3-9099-C40C66FF867C}">
                  <a14:compatExt spid="_x0000_s3507"/>
                </a:ext>
                <a:ext uri="{FF2B5EF4-FFF2-40B4-BE49-F238E27FC236}">
                  <a16:creationId xmlns:a16="http://schemas.microsoft.com/office/drawing/2014/main" id="{00000000-0008-0000-0100-0000B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34</xdr:row>
          <xdr:rowOff>0</xdr:rowOff>
        </xdr:from>
        <xdr:to>
          <xdr:col>10</xdr:col>
          <xdr:colOff>285750</xdr:colOff>
          <xdr:row>34</xdr:row>
          <xdr:rowOff>304800</xdr:rowOff>
        </xdr:to>
        <xdr:sp macro="" textlink="">
          <xdr:nvSpPr>
            <xdr:cNvPr id="3508" name="Check Box 436" hidden="1">
              <a:extLst>
                <a:ext uri="{63B3BB69-23CF-44E3-9099-C40C66FF867C}">
                  <a14:compatExt spid="_x0000_s3508"/>
                </a:ext>
                <a:ext uri="{FF2B5EF4-FFF2-40B4-BE49-F238E27FC236}">
                  <a16:creationId xmlns:a16="http://schemas.microsoft.com/office/drawing/2014/main" id="{00000000-0008-0000-0100-0000B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33</xdr:row>
          <xdr:rowOff>304800</xdr:rowOff>
        </xdr:from>
        <xdr:to>
          <xdr:col>14</xdr:col>
          <xdr:colOff>69850</xdr:colOff>
          <xdr:row>34</xdr:row>
          <xdr:rowOff>298450</xdr:rowOff>
        </xdr:to>
        <xdr:sp macro="" textlink="">
          <xdr:nvSpPr>
            <xdr:cNvPr id="3509" name="Check Box 437" hidden="1">
              <a:extLst>
                <a:ext uri="{63B3BB69-23CF-44E3-9099-C40C66FF867C}">
                  <a14:compatExt spid="_x0000_s3509"/>
                </a:ext>
                <a:ext uri="{FF2B5EF4-FFF2-40B4-BE49-F238E27FC236}">
                  <a16:creationId xmlns:a16="http://schemas.microsoft.com/office/drawing/2014/main" id="{00000000-0008-0000-0100-0000B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56</xdr:row>
          <xdr:rowOff>152400</xdr:rowOff>
        </xdr:from>
        <xdr:to>
          <xdr:col>9</xdr:col>
          <xdr:colOff>431800</xdr:colOff>
          <xdr:row>58</xdr:row>
          <xdr:rowOff>146050</xdr:rowOff>
        </xdr:to>
        <xdr:sp macro="" textlink="">
          <xdr:nvSpPr>
            <xdr:cNvPr id="3510" name="Check Box 438" hidden="1">
              <a:extLst>
                <a:ext uri="{63B3BB69-23CF-44E3-9099-C40C66FF867C}">
                  <a14:compatExt spid="_x0000_s3510"/>
                </a:ext>
                <a:ext uri="{FF2B5EF4-FFF2-40B4-BE49-F238E27FC236}">
                  <a16:creationId xmlns:a16="http://schemas.microsoft.com/office/drawing/2014/main" id="{00000000-0008-0000-0100-0000B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56</xdr:row>
          <xdr:rowOff>152400</xdr:rowOff>
        </xdr:from>
        <xdr:to>
          <xdr:col>6</xdr:col>
          <xdr:colOff>393700</xdr:colOff>
          <xdr:row>58</xdr:row>
          <xdr:rowOff>146050</xdr:rowOff>
        </xdr:to>
        <xdr:sp macro="" textlink="">
          <xdr:nvSpPr>
            <xdr:cNvPr id="3511" name="Check Box 439" hidden="1">
              <a:extLst>
                <a:ext uri="{63B3BB69-23CF-44E3-9099-C40C66FF867C}">
                  <a14:compatExt spid="_x0000_s3511"/>
                </a:ext>
                <a:ext uri="{FF2B5EF4-FFF2-40B4-BE49-F238E27FC236}">
                  <a16:creationId xmlns:a16="http://schemas.microsoft.com/office/drawing/2014/main" id="{00000000-0008-0000-0100-0000B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58</xdr:row>
          <xdr:rowOff>0</xdr:rowOff>
        </xdr:from>
        <xdr:to>
          <xdr:col>9</xdr:col>
          <xdr:colOff>438150</xdr:colOff>
          <xdr:row>58</xdr:row>
          <xdr:rowOff>304800</xdr:rowOff>
        </xdr:to>
        <xdr:sp macro="" textlink="">
          <xdr:nvSpPr>
            <xdr:cNvPr id="3512" name="Check Box 440" hidden="1">
              <a:extLst>
                <a:ext uri="{63B3BB69-23CF-44E3-9099-C40C66FF867C}">
                  <a14:compatExt spid="_x0000_s3512"/>
                </a:ext>
                <a:ext uri="{FF2B5EF4-FFF2-40B4-BE49-F238E27FC236}">
                  <a16:creationId xmlns:a16="http://schemas.microsoft.com/office/drawing/2014/main" id="{00000000-0008-0000-0100-0000B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48</xdr:row>
          <xdr:rowOff>0</xdr:rowOff>
        </xdr:from>
        <xdr:to>
          <xdr:col>4</xdr:col>
          <xdr:colOff>304800</xdr:colOff>
          <xdr:row>48</xdr:row>
          <xdr:rowOff>304800</xdr:rowOff>
        </xdr:to>
        <xdr:sp macro="" textlink="">
          <xdr:nvSpPr>
            <xdr:cNvPr id="3513" name="Check Box 441" hidden="1">
              <a:extLst>
                <a:ext uri="{63B3BB69-23CF-44E3-9099-C40C66FF867C}">
                  <a14:compatExt spid="_x0000_s3513"/>
                </a:ext>
                <a:ext uri="{FF2B5EF4-FFF2-40B4-BE49-F238E27FC236}">
                  <a16:creationId xmlns:a16="http://schemas.microsoft.com/office/drawing/2014/main" id="{00000000-0008-0000-0100-0000B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48</xdr:row>
          <xdr:rowOff>12700</xdr:rowOff>
        </xdr:from>
        <xdr:to>
          <xdr:col>7</xdr:col>
          <xdr:colOff>317500</xdr:colOff>
          <xdr:row>49</xdr:row>
          <xdr:rowOff>0</xdr:rowOff>
        </xdr:to>
        <xdr:sp macro="" textlink="">
          <xdr:nvSpPr>
            <xdr:cNvPr id="3514" name="Check Box 442" hidden="1">
              <a:extLst>
                <a:ext uri="{63B3BB69-23CF-44E3-9099-C40C66FF867C}">
                  <a14:compatExt spid="_x0000_s3514"/>
                </a:ext>
                <a:ext uri="{FF2B5EF4-FFF2-40B4-BE49-F238E27FC236}">
                  <a16:creationId xmlns:a16="http://schemas.microsoft.com/office/drawing/2014/main" id="{00000000-0008-0000-0100-0000B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48</xdr:row>
          <xdr:rowOff>0</xdr:rowOff>
        </xdr:from>
        <xdr:to>
          <xdr:col>10</xdr:col>
          <xdr:colOff>285750</xdr:colOff>
          <xdr:row>48</xdr:row>
          <xdr:rowOff>304800</xdr:rowOff>
        </xdr:to>
        <xdr:sp macro="" textlink="">
          <xdr:nvSpPr>
            <xdr:cNvPr id="3515" name="Check Box 443" hidden="1">
              <a:extLst>
                <a:ext uri="{63B3BB69-23CF-44E3-9099-C40C66FF867C}">
                  <a14:compatExt spid="_x0000_s3515"/>
                </a:ext>
                <a:ext uri="{FF2B5EF4-FFF2-40B4-BE49-F238E27FC236}">
                  <a16:creationId xmlns:a16="http://schemas.microsoft.com/office/drawing/2014/main" id="{00000000-0008-0000-0100-0000B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47</xdr:row>
          <xdr:rowOff>304800</xdr:rowOff>
        </xdr:from>
        <xdr:to>
          <xdr:col>14</xdr:col>
          <xdr:colOff>69850</xdr:colOff>
          <xdr:row>48</xdr:row>
          <xdr:rowOff>298450</xdr:rowOff>
        </xdr:to>
        <xdr:sp macro="" textlink="">
          <xdr:nvSpPr>
            <xdr:cNvPr id="3516" name="Check Box 444" hidden="1">
              <a:extLst>
                <a:ext uri="{63B3BB69-23CF-44E3-9099-C40C66FF867C}">
                  <a14:compatExt spid="_x0000_s3516"/>
                </a:ext>
                <a:ext uri="{FF2B5EF4-FFF2-40B4-BE49-F238E27FC236}">
                  <a16:creationId xmlns:a16="http://schemas.microsoft.com/office/drawing/2014/main" id="{00000000-0008-0000-0100-0000B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70</xdr:row>
          <xdr:rowOff>152400</xdr:rowOff>
        </xdr:from>
        <xdr:to>
          <xdr:col>9</xdr:col>
          <xdr:colOff>431800</xdr:colOff>
          <xdr:row>72</xdr:row>
          <xdr:rowOff>146050</xdr:rowOff>
        </xdr:to>
        <xdr:sp macro="" textlink="">
          <xdr:nvSpPr>
            <xdr:cNvPr id="3517" name="Check Box 445" hidden="1">
              <a:extLst>
                <a:ext uri="{63B3BB69-23CF-44E3-9099-C40C66FF867C}">
                  <a14:compatExt spid="_x0000_s3517"/>
                </a:ext>
                <a:ext uri="{FF2B5EF4-FFF2-40B4-BE49-F238E27FC236}">
                  <a16:creationId xmlns:a16="http://schemas.microsoft.com/office/drawing/2014/main" id="{00000000-0008-0000-0100-0000B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70</xdr:row>
          <xdr:rowOff>152400</xdr:rowOff>
        </xdr:from>
        <xdr:to>
          <xdr:col>6</xdr:col>
          <xdr:colOff>393700</xdr:colOff>
          <xdr:row>72</xdr:row>
          <xdr:rowOff>146050</xdr:rowOff>
        </xdr:to>
        <xdr:sp macro="" textlink="">
          <xdr:nvSpPr>
            <xdr:cNvPr id="3518" name="Check Box 446" hidden="1">
              <a:extLst>
                <a:ext uri="{63B3BB69-23CF-44E3-9099-C40C66FF867C}">
                  <a14:compatExt spid="_x0000_s3518"/>
                </a:ext>
                <a:ext uri="{FF2B5EF4-FFF2-40B4-BE49-F238E27FC236}">
                  <a16:creationId xmlns:a16="http://schemas.microsoft.com/office/drawing/2014/main" id="{00000000-0008-0000-0100-0000B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72</xdr:row>
          <xdr:rowOff>0</xdr:rowOff>
        </xdr:from>
        <xdr:to>
          <xdr:col>9</xdr:col>
          <xdr:colOff>438150</xdr:colOff>
          <xdr:row>72</xdr:row>
          <xdr:rowOff>304800</xdr:rowOff>
        </xdr:to>
        <xdr:sp macro="" textlink="">
          <xdr:nvSpPr>
            <xdr:cNvPr id="3519" name="Check Box 447" hidden="1">
              <a:extLst>
                <a:ext uri="{63B3BB69-23CF-44E3-9099-C40C66FF867C}">
                  <a14:compatExt spid="_x0000_s3519"/>
                </a:ext>
                <a:ext uri="{FF2B5EF4-FFF2-40B4-BE49-F238E27FC236}">
                  <a16:creationId xmlns:a16="http://schemas.microsoft.com/office/drawing/2014/main" id="{00000000-0008-0000-0100-0000B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62</xdr:row>
          <xdr:rowOff>0</xdr:rowOff>
        </xdr:from>
        <xdr:to>
          <xdr:col>4</xdr:col>
          <xdr:colOff>304800</xdr:colOff>
          <xdr:row>62</xdr:row>
          <xdr:rowOff>304800</xdr:rowOff>
        </xdr:to>
        <xdr:sp macro="" textlink="">
          <xdr:nvSpPr>
            <xdr:cNvPr id="3520" name="Check Box 448" hidden="1">
              <a:extLst>
                <a:ext uri="{63B3BB69-23CF-44E3-9099-C40C66FF867C}">
                  <a14:compatExt spid="_x0000_s3520"/>
                </a:ext>
                <a:ext uri="{FF2B5EF4-FFF2-40B4-BE49-F238E27FC236}">
                  <a16:creationId xmlns:a16="http://schemas.microsoft.com/office/drawing/2014/main" id="{00000000-0008-0000-0100-0000C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62</xdr:row>
          <xdr:rowOff>12700</xdr:rowOff>
        </xdr:from>
        <xdr:to>
          <xdr:col>7</xdr:col>
          <xdr:colOff>317500</xdr:colOff>
          <xdr:row>63</xdr:row>
          <xdr:rowOff>0</xdr:rowOff>
        </xdr:to>
        <xdr:sp macro="" textlink="">
          <xdr:nvSpPr>
            <xdr:cNvPr id="3521" name="Check Box 449" hidden="1">
              <a:extLst>
                <a:ext uri="{63B3BB69-23CF-44E3-9099-C40C66FF867C}">
                  <a14:compatExt spid="_x0000_s3521"/>
                </a:ext>
                <a:ext uri="{FF2B5EF4-FFF2-40B4-BE49-F238E27FC236}">
                  <a16:creationId xmlns:a16="http://schemas.microsoft.com/office/drawing/2014/main" id="{00000000-0008-0000-0100-0000C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62</xdr:row>
          <xdr:rowOff>0</xdr:rowOff>
        </xdr:from>
        <xdr:to>
          <xdr:col>10</xdr:col>
          <xdr:colOff>285750</xdr:colOff>
          <xdr:row>62</xdr:row>
          <xdr:rowOff>304800</xdr:rowOff>
        </xdr:to>
        <xdr:sp macro="" textlink="">
          <xdr:nvSpPr>
            <xdr:cNvPr id="3522" name="Check Box 450" hidden="1">
              <a:extLst>
                <a:ext uri="{63B3BB69-23CF-44E3-9099-C40C66FF867C}">
                  <a14:compatExt spid="_x0000_s3522"/>
                </a:ext>
                <a:ext uri="{FF2B5EF4-FFF2-40B4-BE49-F238E27FC236}">
                  <a16:creationId xmlns:a16="http://schemas.microsoft.com/office/drawing/2014/main" id="{00000000-0008-0000-0100-0000C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61</xdr:row>
          <xdr:rowOff>304800</xdr:rowOff>
        </xdr:from>
        <xdr:to>
          <xdr:col>14</xdr:col>
          <xdr:colOff>69850</xdr:colOff>
          <xdr:row>62</xdr:row>
          <xdr:rowOff>298450</xdr:rowOff>
        </xdr:to>
        <xdr:sp macro="" textlink="">
          <xdr:nvSpPr>
            <xdr:cNvPr id="3523" name="Check Box 451" hidden="1">
              <a:extLst>
                <a:ext uri="{63B3BB69-23CF-44E3-9099-C40C66FF867C}">
                  <a14:compatExt spid="_x0000_s3523"/>
                </a:ext>
                <a:ext uri="{FF2B5EF4-FFF2-40B4-BE49-F238E27FC236}">
                  <a16:creationId xmlns:a16="http://schemas.microsoft.com/office/drawing/2014/main" id="{00000000-0008-0000-0100-0000C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84</xdr:row>
          <xdr:rowOff>152400</xdr:rowOff>
        </xdr:from>
        <xdr:to>
          <xdr:col>9</xdr:col>
          <xdr:colOff>431800</xdr:colOff>
          <xdr:row>86</xdr:row>
          <xdr:rowOff>146050</xdr:rowOff>
        </xdr:to>
        <xdr:sp macro="" textlink="">
          <xdr:nvSpPr>
            <xdr:cNvPr id="3525" name="Check Box 453" hidden="1">
              <a:extLst>
                <a:ext uri="{63B3BB69-23CF-44E3-9099-C40C66FF867C}">
                  <a14:compatExt spid="_x0000_s3525"/>
                </a:ext>
                <a:ext uri="{FF2B5EF4-FFF2-40B4-BE49-F238E27FC236}">
                  <a16:creationId xmlns:a16="http://schemas.microsoft.com/office/drawing/2014/main" id="{00000000-0008-0000-0100-0000C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84</xdr:row>
          <xdr:rowOff>152400</xdr:rowOff>
        </xdr:from>
        <xdr:to>
          <xdr:col>6</xdr:col>
          <xdr:colOff>393700</xdr:colOff>
          <xdr:row>86</xdr:row>
          <xdr:rowOff>146050</xdr:rowOff>
        </xdr:to>
        <xdr:sp macro="" textlink="">
          <xdr:nvSpPr>
            <xdr:cNvPr id="3526" name="Check Box 454" hidden="1">
              <a:extLst>
                <a:ext uri="{63B3BB69-23CF-44E3-9099-C40C66FF867C}">
                  <a14:compatExt spid="_x0000_s3526"/>
                </a:ext>
                <a:ext uri="{FF2B5EF4-FFF2-40B4-BE49-F238E27FC236}">
                  <a16:creationId xmlns:a16="http://schemas.microsoft.com/office/drawing/2014/main" id="{00000000-0008-0000-0100-0000C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152400</xdr:colOff>
          <xdr:row>86</xdr:row>
          <xdr:rowOff>0</xdr:rowOff>
        </xdr:from>
        <xdr:to>
          <xdr:col>9</xdr:col>
          <xdr:colOff>438150</xdr:colOff>
          <xdr:row>86</xdr:row>
          <xdr:rowOff>304800</xdr:rowOff>
        </xdr:to>
        <xdr:sp macro="" textlink="">
          <xdr:nvSpPr>
            <xdr:cNvPr id="3527" name="Check Box 455" hidden="1">
              <a:extLst>
                <a:ext uri="{63B3BB69-23CF-44E3-9099-C40C66FF867C}">
                  <a14:compatExt spid="_x0000_s3527"/>
                </a:ext>
                <a:ext uri="{FF2B5EF4-FFF2-40B4-BE49-F238E27FC236}">
                  <a16:creationId xmlns:a16="http://schemas.microsoft.com/office/drawing/2014/main" id="{00000000-0008-0000-0100-0000C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31750</xdr:colOff>
          <xdr:row>76</xdr:row>
          <xdr:rowOff>0</xdr:rowOff>
        </xdr:from>
        <xdr:to>
          <xdr:col>4</xdr:col>
          <xdr:colOff>304800</xdr:colOff>
          <xdr:row>76</xdr:row>
          <xdr:rowOff>304800</xdr:rowOff>
        </xdr:to>
        <xdr:sp macro="" textlink="">
          <xdr:nvSpPr>
            <xdr:cNvPr id="3528" name="Check Box 456" hidden="1">
              <a:extLst>
                <a:ext uri="{63B3BB69-23CF-44E3-9099-C40C66FF867C}">
                  <a14:compatExt spid="_x0000_s3528"/>
                </a:ext>
                <a:ext uri="{FF2B5EF4-FFF2-40B4-BE49-F238E27FC236}">
                  <a16:creationId xmlns:a16="http://schemas.microsoft.com/office/drawing/2014/main" id="{00000000-0008-0000-0100-0000C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76</xdr:row>
          <xdr:rowOff>12700</xdr:rowOff>
        </xdr:from>
        <xdr:to>
          <xdr:col>7</xdr:col>
          <xdr:colOff>317500</xdr:colOff>
          <xdr:row>77</xdr:row>
          <xdr:rowOff>0</xdr:rowOff>
        </xdr:to>
        <xdr:sp macro="" textlink="">
          <xdr:nvSpPr>
            <xdr:cNvPr id="3529" name="Check Box 457" hidden="1">
              <a:extLst>
                <a:ext uri="{63B3BB69-23CF-44E3-9099-C40C66FF867C}">
                  <a14:compatExt spid="_x0000_s3529"/>
                </a:ext>
                <a:ext uri="{FF2B5EF4-FFF2-40B4-BE49-F238E27FC236}">
                  <a16:creationId xmlns:a16="http://schemas.microsoft.com/office/drawing/2014/main" id="{00000000-0008-0000-0100-0000C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19050</xdr:colOff>
          <xdr:row>76</xdr:row>
          <xdr:rowOff>0</xdr:rowOff>
        </xdr:from>
        <xdr:to>
          <xdr:col>10</xdr:col>
          <xdr:colOff>285750</xdr:colOff>
          <xdr:row>76</xdr:row>
          <xdr:rowOff>304800</xdr:rowOff>
        </xdr:to>
        <xdr:sp macro="" textlink="">
          <xdr:nvSpPr>
            <xdr:cNvPr id="3530" name="Check Box 458" hidden="1">
              <a:extLst>
                <a:ext uri="{63B3BB69-23CF-44E3-9099-C40C66FF867C}">
                  <a14:compatExt spid="_x0000_s3530"/>
                </a:ext>
                <a:ext uri="{FF2B5EF4-FFF2-40B4-BE49-F238E27FC236}">
                  <a16:creationId xmlns:a16="http://schemas.microsoft.com/office/drawing/2014/main" id="{00000000-0008-0000-0100-0000C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247650</xdr:colOff>
          <xdr:row>75</xdr:row>
          <xdr:rowOff>304800</xdr:rowOff>
        </xdr:from>
        <xdr:to>
          <xdr:col>14</xdr:col>
          <xdr:colOff>69850</xdr:colOff>
          <xdr:row>76</xdr:row>
          <xdr:rowOff>298450</xdr:rowOff>
        </xdr:to>
        <xdr:sp macro="" textlink="">
          <xdr:nvSpPr>
            <xdr:cNvPr id="3531" name="Check Box 459" hidden="1">
              <a:extLst>
                <a:ext uri="{63B3BB69-23CF-44E3-9099-C40C66FF867C}">
                  <a14:compatExt spid="_x0000_s3531"/>
                </a:ext>
                <a:ext uri="{FF2B5EF4-FFF2-40B4-BE49-F238E27FC236}">
                  <a16:creationId xmlns:a16="http://schemas.microsoft.com/office/drawing/2014/main" id="{00000000-0008-0000-0100-0000C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8.xml"/><Relationship Id="rId18" Type="http://schemas.openxmlformats.org/officeDocument/2006/relationships/ctrlProp" Target="../ctrlProps/ctrlProp33.xml"/><Relationship Id="rId26" Type="http://schemas.openxmlformats.org/officeDocument/2006/relationships/ctrlProp" Target="../ctrlProps/ctrlProp41.xml"/><Relationship Id="rId39" Type="http://schemas.openxmlformats.org/officeDocument/2006/relationships/ctrlProp" Target="../ctrlProps/ctrlProp54.xml"/><Relationship Id="rId21" Type="http://schemas.openxmlformats.org/officeDocument/2006/relationships/ctrlProp" Target="../ctrlProps/ctrlProp36.xml"/><Relationship Id="rId34" Type="http://schemas.openxmlformats.org/officeDocument/2006/relationships/ctrlProp" Target="../ctrlProps/ctrlProp49.xml"/><Relationship Id="rId42" Type="http://schemas.openxmlformats.org/officeDocument/2006/relationships/comments" Target="../comments2.x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1.xml"/><Relationship Id="rId20" Type="http://schemas.openxmlformats.org/officeDocument/2006/relationships/ctrlProp" Target="../ctrlProps/ctrlProp35.xml"/><Relationship Id="rId29" Type="http://schemas.openxmlformats.org/officeDocument/2006/relationships/ctrlProp" Target="../ctrlProps/ctrlProp44.xml"/><Relationship Id="rId41" Type="http://schemas.openxmlformats.org/officeDocument/2006/relationships/ctrlProp" Target="../ctrlProps/ctrlProp5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24" Type="http://schemas.openxmlformats.org/officeDocument/2006/relationships/ctrlProp" Target="../ctrlProps/ctrlProp39.xml"/><Relationship Id="rId32" Type="http://schemas.openxmlformats.org/officeDocument/2006/relationships/ctrlProp" Target="../ctrlProps/ctrlProp47.xml"/><Relationship Id="rId37" Type="http://schemas.openxmlformats.org/officeDocument/2006/relationships/ctrlProp" Target="../ctrlProps/ctrlProp52.xml"/><Relationship Id="rId40" Type="http://schemas.openxmlformats.org/officeDocument/2006/relationships/ctrlProp" Target="../ctrlProps/ctrlProp55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23" Type="http://schemas.openxmlformats.org/officeDocument/2006/relationships/ctrlProp" Target="../ctrlProps/ctrlProp38.xml"/><Relationship Id="rId28" Type="http://schemas.openxmlformats.org/officeDocument/2006/relationships/ctrlProp" Target="../ctrlProps/ctrlProp43.xml"/><Relationship Id="rId36" Type="http://schemas.openxmlformats.org/officeDocument/2006/relationships/ctrlProp" Target="../ctrlProps/ctrlProp51.xml"/><Relationship Id="rId10" Type="http://schemas.openxmlformats.org/officeDocument/2006/relationships/ctrlProp" Target="../ctrlProps/ctrlProp25.xml"/><Relationship Id="rId19" Type="http://schemas.openxmlformats.org/officeDocument/2006/relationships/ctrlProp" Target="../ctrlProps/ctrlProp34.xml"/><Relationship Id="rId31" Type="http://schemas.openxmlformats.org/officeDocument/2006/relationships/ctrlProp" Target="../ctrlProps/ctrlProp46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Relationship Id="rId22" Type="http://schemas.openxmlformats.org/officeDocument/2006/relationships/ctrlProp" Target="../ctrlProps/ctrlProp37.xml"/><Relationship Id="rId27" Type="http://schemas.openxmlformats.org/officeDocument/2006/relationships/ctrlProp" Target="../ctrlProps/ctrlProp42.xml"/><Relationship Id="rId30" Type="http://schemas.openxmlformats.org/officeDocument/2006/relationships/ctrlProp" Target="../ctrlProps/ctrlProp45.xml"/><Relationship Id="rId35" Type="http://schemas.openxmlformats.org/officeDocument/2006/relationships/ctrlProp" Target="../ctrlProps/ctrlProp50.xml"/><Relationship Id="rId8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27.xml"/><Relationship Id="rId17" Type="http://schemas.openxmlformats.org/officeDocument/2006/relationships/ctrlProp" Target="../ctrlProps/ctrlProp32.xml"/><Relationship Id="rId25" Type="http://schemas.openxmlformats.org/officeDocument/2006/relationships/ctrlProp" Target="../ctrlProps/ctrlProp40.xml"/><Relationship Id="rId33" Type="http://schemas.openxmlformats.org/officeDocument/2006/relationships/ctrlProp" Target="../ctrlProps/ctrlProp48.xml"/><Relationship Id="rId38" Type="http://schemas.openxmlformats.org/officeDocument/2006/relationships/ctrlProp" Target="../ctrlProps/ctrlProp5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AC94"/>
  <sheetViews>
    <sheetView tabSelected="1" view="pageBreakPreview" zoomScaleNormal="70" zoomScaleSheetLayoutView="100" workbookViewId="0">
      <selection activeCell="I42" sqref="I42:J42"/>
    </sheetView>
  </sheetViews>
  <sheetFormatPr defaultColWidth="9" defaultRowHeight="14"/>
  <cols>
    <col min="1" max="4" width="9.26953125" style="5" customWidth="1"/>
    <col min="5" max="5" width="9.54296875" style="5" customWidth="1"/>
    <col min="6" max="7" width="9" style="5" customWidth="1"/>
    <col min="8" max="8" width="9.81640625" style="5" customWidth="1"/>
    <col min="9" max="19" width="9" style="5" customWidth="1"/>
    <col min="20" max="20" width="5.6328125" style="5" customWidth="1"/>
    <col min="21" max="21" width="52.36328125" style="5" customWidth="1"/>
    <col min="22" max="22" width="15.36328125" style="94" customWidth="1"/>
    <col min="23" max="23" width="59.36328125" style="5" bestFit="1" customWidth="1"/>
    <col min="24" max="24" width="27.6328125" style="5" bestFit="1" customWidth="1"/>
    <col min="25" max="25" width="9.36328125" style="5" customWidth="1"/>
    <col min="26" max="26" width="9.36328125" style="14" customWidth="1"/>
    <col min="27" max="27" width="78.26953125" style="5" bestFit="1" customWidth="1"/>
    <col min="28" max="16384" width="9" style="5"/>
  </cols>
  <sheetData>
    <row r="1" spans="1:27" ht="24.75" customHeight="1" thickBot="1">
      <c r="A1" s="347" t="s">
        <v>0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9"/>
      <c r="Y1" s="82" t="s">
        <v>1</v>
      </c>
      <c r="Z1" s="81"/>
      <c r="AA1" s="81"/>
    </row>
    <row r="2" spans="1:27" ht="20.149999999999999" customHeight="1">
      <c r="A2" s="352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52"/>
      <c r="N2" s="1"/>
      <c r="O2" s="52" t="s">
        <v>2</v>
      </c>
      <c r="P2" s="1"/>
      <c r="Q2" s="52" t="s">
        <v>3</v>
      </c>
      <c r="R2" s="1"/>
      <c r="S2" s="53" t="s">
        <v>4</v>
      </c>
      <c r="U2" s="95" t="s">
        <v>5</v>
      </c>
      <c r="V2" s="221" t="s">
        <v>6</v>
      </c>
      <c r="W2" s="222" t="s">
        <v>7</v>
      </c>
      <c r="X2" s="2" t="s">
        <v>8</v>
      </c>
      <c r="Y2" s="3" t="s">
        <v>9</v>
      </c>
      <c r="Z2" s="8" t="s">
        <v>10</v>
      </c>
      <c r="AA2" s="79" t="s">
        <v>11</v>
      </c>
    </row>
    <row r="3" spans="1:27" s="9" customFormat="1" ht="20.149999999999999" customHeight="1">
      <c r="A3" s="382"/>
      <c r="B3" s="383"/>
      <c r="C3" s="383"/>
      <c r="D3" s="383"/>
      <c r="E3" s="383"/>
      <c r="F3" s="383"/>
      <c r="G3" s="383"/>
      <c r="H3" s="383"/>
      <c r="I3" s="383"/>
      <c r="J3" s="383"/>
      <c r="K3" s="142" t="s">
        <v>12</v>
      </c>
      <c r="L3" s="151"/>
      <c r="M3" s="151"/>
      <c r="N3" s="151"/>
      <c r="O3" s="151"/>
      <c r="P3" s="151"/>
      <c r="Q3" s="151"/>
      <c r="R3" s="151"/>
      <c r="S3" s="152"/>
      <c r="U3" s="96" t="s">
        <v>13</v>
      </c>
      <c r="V3" s="237" t="s">
        <v>332</v>
      </c>
      <c r="W3" s="224" t="s">
        <v>14</v>
      </c>
      <c r="X3" s="4" t="s">
        <v>15</v>
      </c>
      <c r="Y3" s="10" t="s">
        <v>16</v>
      </c>
      <c r="Z3" s="11">
        <v>4000</v>
      </c>
      <c r="AA3" s="80" t="s">
        <v>17</v>
      </c>
    </row>
    <row r="4" spans="1:27" s="9" customFormat="1" ht="20.149999999999999" customHeight="1">
      <c r="A4" s="140"/>
      <c r="B4" s="142"/>
      <c r="C4" s="142"/>
      <c r="D4" s="142"/>
      <c r="E4" s="142" t="s">
        <v>18</v>
      </c>
      <c r="F4" s="142"/>
      <c r="G4" s="142"/>
      <c r="H4" s="142" t="s">
        <v>19</v>
      </c>
      <c r="I4" s="142"/>
      <c r="J4" s="379"/>
      <c r="K4" s="379"/>
      <c r="L4" s="379"/>
      <c r="M4" s="379"/>
      <c r="N4" s="379"/>
      <c r="O4" s="379"/>
      <c r="P4" s="153" t="s">
        <v>20</v>
      </c>
      <c r="Q4" s="379"/>
      <c r="R4" s="379"/>
      <c r="S4" s="380"/>
      <c r="U4" s="96" t="s">
        <v>21</v>
      </c>
      <c r="V4" s="237" t="s">
        <v>22</v>
      </c>
      <c r="W4" s="224" t="s">
        <v>23</v>
      </c>
      <c r="X4" s="4" t="s">
        <v>24</v>
      </c>
      <c r="Y4" s="10" t="s">
        <v>25</v>
      </c>
      <c r="Z4" s="11">
        <v>3500</v>
      </c>
      <c r="AA4" s="80" t="s">
        <v>26</v>
      </c>
    </row>
    <row r="5" spans="1:27" s="9" customFormat="1" ht="20.149999999999999" customHeight="1" thickBot="1">
      <c r="A5" s="141"/>
      <c r="B5" s="139"/>
      <c r="C5" s="139"/>
      <c r="D5" s="139"/>
      <c r="E5" s="139" t="s">
        <v>27</v>
      </c>
      <c r="F5" s="139"/>
      <c r="G5" s="139"/>
      <c r="H5" s="139"/>
      <c r="I5" s="154"/>
      <c r="J5" s="389"/>
      <c r="K5" s="389"/>
      <c r="L5" s="389"/>
      <c r="M5" s="389"/>
      <c r="N5" s="389"/>
      <c r="O5" s="389"/>
      <c r="P5" s="389"/>
      <c r="Q5" s="389"/>
      <c r="R5" s="389"/>
      <c r="S5" s="390"/>
      <c r="U5" s="96" t="s">
        <v>28</v>
      </c>
      <c r="V5" s="237" t="s">
        <v>29</v>
      </c>
      <c r="W5" s="223" t="s">
        <v>30</v>
      </c>
      <c r="X5" s="51" t="s">
        <v>31</v>
      </c>
      <c r="Y5" s="10" t="s">
        <v>32</v>
      </c>
      <c r="Z5" s="11">
        <v>3000</v>
      </c>
      <c r="AA5" s="80" t="s">
        <v>33</v>
      </c>
    </row>
    <row r="6" spans="1:27" ht="20.149999999999999" customHeight="1">
      <c r="A6" s="254" t="s">
        <v>371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3"/>
      <c r="U6" s="96" t="s">
        <v>34</v>
      </c>
      <c r="V6" s="237" t="s">
        <v>35</v>
      </c>
      <c r="W6" s="223" t="s">
        <v>36</v>
      </c>
      <c r="X6" s="51" t="s">
        <v>363</v>
      </c>
      <c r="Y6" s="10" t="s">
        <v>37</v>
      </c>
      <c r="Z6" s="11">
        <v>2500</v>
      </c>
      <c r="AA6" s="80" t="s">
        <v>38</v>
      </c>
    </row>
    <row r="7" spans="1:27" ht="20.149999999999999" customHeight="1" thickBot="1">
      <c r="A7" s="122" t="s">
        <v>39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U7" s="96" t="s">
        <v>40</v>
      </c>
      <c r="V7" s="237" t="s">
        <v>41</v>
      </c>
      <c r="W7" s="223" t="s">
        <v>42</v>
      </c>
      <c r="X7" s="51"/>
      <c r="Y7" s="10" t="s">
        <v>43</v>
      </c>
      <c r="Z7" s="11">
        <v>2000</v>
      </c>
      <c r="AA7" s="80" t="s">
        <v>44</v>
      </c>
    </row>
    <row r="8" spans="1:27" ht="20.149999999999999" customHeight="1">
      <c r="A8" s="360" t="s">
        <v>45</v>
      </c>
      <c r="B8" s="361"/>
      <c r="C8" s="361"/>
      <c r="D8" s="362"/>
      <c r="E8" s="366" t="s">
        <v>46</v>
      </c>
      <c r="F8" s="367"/>
      <c r="G8" s="367"/>
      <c r="H8" s="367"/>
      <c r="I8" s="368"/>
      <c r="J8" s="369" t="s">
        <v>47</v>
      </c>
      <c r="K8" s="367"/>
      <c r="L8" s="367"/>
      <c r="M8" s="367"/>
      <c r="N8" s="368"/>
      <c r="O8" s="369" t="s">
        <v>48</v>
      </c>
      <c r="P8" s="367"/>
      <c r="Q8" s="367"/>
      <c r="R8" s="367"/>
      <c r="S8" s="378"/>
      <c r="U8" s="96" t="s">
        <v>49</v>
      </c>
      <c r="V8" s="237" t="s">
        <v>50</v>
      </c>
      <c r="W8" s="223" t="s">
        <v>51</v>
      </c>
      <c r="X8" s="4"/>
      <c r="Y8" s="10" t="s">
        <v>52</v>
      </c>
      <c r="Z8" s="11">
        <v>1800</v>
      </c>
      <c r="AA8" s="80" t="s">
        <v>53</v>
      </c>
    </row>
    <row r="9" spans="1:27" ht="20.149999999999999" customHeight="1">
      <c r="A9" s="363"/>
      <c r="B9" s="364"/>
      <c r="C9" s="364"/>
      <c r="D9" s="365"/>
      <c r="E9" s="370"/>
      <c r="F9" s="371"/>
      <c r="G9" s="371"/>
      <c r="H9" s="371"/>
      <c r="I9" s="372"/>
      <c r="J9" s="373"/>
      <c r="K9" s="374"/>
      <c r="L9" s="374"/>
      <c r="M9" s="374"/>
      <c r="N9" s="375"/>
      <c r="O9" s="359"/>
      <c r="P9" s="335"/>
      <c r="Q9" s="335"/>
      <c r="R9" s="335"/>
      <c r="S9" s="336"/>
      <c r="V9" s="237" t="s">
        <v>54</v>
      </c>
      <c r="W9" s="223" t="s">
        <v>55</v>
      </c>
      <c r="Y9" s="10" t="s">
        <v>56</v>
      </c>
      <c r="Z9" s="11">
        <v>1500</v>
      </c>
      <c r="AA9" s="80" t="s">
        <v>57</v>
      </c>
    </row>
    <row r="10" spans="1:27" ht="20.149999999999999" customHeight="1">
      <c r="A10" s="112" t="s">
        <v>58</v>
      </c>
      <c r="B10" s="113"/>
      <c r="C10" s="113"/>
      <c r="D10" s="114"/>
      <c r="E10" s="370"/>
      <c r="F10" s="371"/>
      <c r="G10" s="371"/>
      <c r="H10" s="371"/>
      <c r="I10" s="372"/>
      <c r="J10" s="373"/>
      <c r="K10" s="374"/>
      <c r="L10" s="374"/>
      <c r="M10" s="374"/>
      <c r="N10" s="375"/>
      <c r="O10" s="359"/>
      <c r="P10" s="335"/>
      <c r="Q10" s="335"/>
      <c r="R10" s="335"/>
      <c r="S10" s="336"/>
      <c r="V10" s="237" t="s">
        <v>59</v>
      </c>
      <c r="W10" s="223" t="s">
        <v>60</v>
      </c>
      <c r="Y10" s="10" t="s">
        <v>61</v>
      </c>
      <c r="Z10" s="11">
        <v>1250</v>
      </c>
      <c r="AA10" s="80" t="s">
        <v>62</v>
      </c>
    </row>
    <row r="11" spans="1:27" ht="20.149999999999999" customHeight="1">
      <c r="A11" s="274" t="s">
        <v>63</v>
      </c>
      <c r="B11" s="275"/>
      <c r="C11" s="275"/>
      <c r="D11" s="276"/>
      <c r="E11" s="160"/>
      <c r="F11" s="337"/>
      <c r="G11" s="335"/>
      <c r="H11" s="335"/>
      <c r="I11" s="161"/>
      <c r="J11" s="165"/>
      <c r="K11" s="356"/>
      <c r="L11" s="356"/>
      <c r="M11" s="356"/>
      <c r="N11" s="356"/>
      <c r="O11" s="356"/>
      <c r="P11" s="356"/>
      <c r="Q11" s="356"/>
      <c r="R11" s="356"/>
      <c r="S11" s="381"/>
      <c r="V11" s="237" t="s">
        <v>64</v>
      </c>
      <c r="W11" s="223" t="s">
        <v>65</v>
      </c>
      <c r="Y11" s="10"/>
      <c r="Z11" s="11"/>
      <c r="AA11" s="80" t="s">
        <v>66</v>
      </c>
    </row>
    <row r="12" spans="1:27" ht="20.149999999999999" customHeight="1">
      <c r="A12" s="274" t="s">
        <v>67</v>
      </c>
      <c r="B12" s="275"/>
      <c r="C12" s="275"/>
      <c r="D12" s="276"/>
      <c r="E12" s="354"/>
      <c r="F12" s="355"/>
      <c r="G12" s="355"/>
      <c r="H12" s="355"/>
      <c r="I12" s="376"/>
      <c r="J12" s="376"/>
      <c r="K12" s="376"/>
      <c r="L12" s="376"/>
      <c r="M12" s="376"/>
      <c r="N12" s="376"/>
      <c r="O12" s="376"/>
      <c r="P12" s="376"/>
      <c r="Q12" s="376"/>
      <c r="R12" s="376"/>
      <c r="S12" s="377"/>
      <c r="V12" s="237" t="s">
        <v>68</v>
      </c>
      <c r="W12" s="223" t="s">
        <v>69</v>
      </c>
      <c r="Y12" s="13"/>
      <c r="AA12" s="80" t="s">
        <v>70</v>
      </c>
    </row>
    <row r="13" spans="1:27" ht="19.5" customHeight="1">
      <c r="A13" s="274" t="s">
        <v>71</v>
      </c>
      <c r="B13" s="275"/>
      <c r="C13" s="275"/>
      <c r="D13" s="276"/>
      <c r="E13" s="350" t="str">
        <f>IF(DATEDIF(F11,E37,"y")=0,"",DATEDIF(F11,E37,"y"))</f>
        <v/>
      </c>
      <c r="F13" s="351"/>
      <c r="G13" s="356" t="s">
        <v>72</v>
      </c>
      <c r="H13" s="357"/>
      <c r="I13" s="357"/>
      <c r="J13" s="357"/>
      <c r="K13" s="357"/>
      <c r="L13" s="357"/>
      <c r="M13" s="357"/>
      <c r="N13" s="357"/>
      <c r="O13" s="357"/>
      <c r="P13" s="357"/>
      <c r="Q13" s="357"/>
      <c r="R13" s="357"/>
      <c r="S13" s="358"/>
      <c r="V13" s="237" t="s">
        <v>73</v>
      </c>
      <c r="W13" s="223" t="s">
        <v>74</v>
      </c>
      <c r="Y13" s="13"/>
      <c r="Z13" s="71"/>
      <c r="AA13" s="80" t="s">
        <v>75</v>
      </c>
    </row>
    <row r="14" spans="1:27" ht="33.5" customHeight="1">
      <c r="A14" s="274" t="s">
        <v>372</v>
      </c>
      <c r="B14" s="275"/>
      <c r="C14" s="275"/>
      <c r="D14" s="276"/>
      <c r="E14" s="384" t="s">
        <v>76</v>
      </c>
      <c r="F14" s="385"/>
      <c r="G14" s="386"/>
      <c r="H14" s="387"/>
      <c r="I14" s="387"/>
      <c r="J14" s="387"/>
      <c r="K14" s="387"/>
      <c r="L14" s="387"/>
      <c r="M14" s="387"/>
      <c r="N14" s="387"/>
      <c r="O14" s="387"/>
      <c r="P14" s="387"/>
      <c r="Q14" s="387"/>
      <c r="R14" s="387"/>
      <c r="S14" s="388"/>
      <c r="V14" s="237" t="s">
        <v>77</v>
      </c>
      <c r="W14" s="223" t="s">
        <v>78</v>
      </c>
      <c r="Y14" s="13"/>
      <c r="Z14" s="71"/>
      <c r="AA14" s="80" t="s">
        <v>79</v>
      </c>
    </row>
    <row r="15" spans="1:27" ht="27" customHeight="1">
      <c r="A15" s="274" t="s">
        <v>80</v>
      </c>
      <c r="B15" s="275"/>
      <c r="C15" s="275"/>
      <c r="D15" s="276"/>
      <c r="E15" s="400"/>
      <c r="F15" s="401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7"/>
      <c r="V15" s="237" t="s">
        <v>81</v>
      </c>
      <c r="W15" s="223" t="s">
        <v>82</v>
      </c>
      <c r="Y15" s="13"/>
      <c r="Z15" s="71"/>
      <c r="AA15" s="80" t="s">
        <v>83</v>
      </c>
    </row>
    <row r="16" spans="1:27" ht="20.149999999999999" customHeight="1">
      <c r="A16" s="268" t="s">
        <v>84</v>
      </c>
      <c r="B16" s="269"/>
      <c r="C16" s="269"/>
      <c r="D16" s="270"/>
      <c r="E16" s="393" t="s">
        <v>85</v>
      </c>
      <c r="F16" s="356"/>
      <c r="G16" s="356"/>
      <c r="H16" s="356"/>
      <c r="I16" s="356"/>
      <c r="J16" s="345"/>
      <c r="K16" s="345"/>
      <c r="L16" s="345"/>
      <c r="M16" s="345"/>
      <c r="N16" s="345"/>
      <c r="O16" s="345"/>
      <c r="P16" s="345"/>
      <c r="Q16" s="345"/>
      <c r="R16" s="345"/>
      <c r="S16" s="346"/>
      <c r="V16" s="237" t="s">
        <v>86</v>
      </c>
      <c r="W16" s="223" t="s">
        <v>87</v>
      </c>
      <c r="Y16" s="13"/>
      <c r="AA16" s="80" t="s">
        <v>88</v>
      </c>
    </row>
    <row r="17" spans="1:29" ht="20.149999999999999" customHeight="1">
      <c r="A17" s="290"/>
      <c r="B17" s="291"/>
      <c r="C17" s="291"/>
      <c r="D17" s="292"/>
      <c r="E17" s="393" t="s">
        <v>89</v>
      </c>
      <c r="F17" s="356"/>
      <c r="G17" s="356"/>
      <c r="H17" s="391"/>
      <c r="I17" s="391"/>
      <c r="J17" s="391"/>
      <c r="K17" s="391"/>
      <c r="L17" s="391"/>
      <c r="M17" s="391"/>
      <c r="N17" s="376" t="s">
        <v>90</v>
      </c>
      <c r="O17" s="376"/>
      <c r="P17" s="335"/>
      <c r="Q17" s="335"/>
      <c r="R17" s="335"/>
      <c r="S17" s="336"/>
      <c r="V17" s="237" t="s">
        <v>92</v>
      </c>
      <c r="W17" s="223" t="s">
        <v>93</v>
      </c>
      <c r="Y17" s="13"/>
    </row>
    <row r="18" spans="1:29" ht="20.149999999999999" customHeight="1">
      <c r="A18" s="293"/>
      <c r="B18" s="294"/>
      <c r="C18" s="294"/>
      <c r="D18" s="295"/>
      <c r="E18" s="164" t="s">
        <v>91</v>
      </c>
      <c r="F18" s="398"/>
      <c r="G18" s="398"/>
      <c r="H18" s="398"/>
      <c r="I18" s="398"/>
      <c r="J18" s="398"/>
      <c r="K18" s="398"/>
      <c r="L18" s="398"/>
      <c r="M18" s="398"/>
      <c r="N18" s="398"/>
      <c r="O18" s="398"/>
      <c r="P18" s="398"/>
      <c r="Q18" s="398"/>
      <c r="R18" s="398"/>
      <c r="S18" s="399"/>
      <c r="V18" s="237" t="s">
        <v>96</v>
      </c>
      <c r="W18" s="225" t="s">
        <v>97</v>
      </c>
      <c r="Y18" s="13"/>
      <c r="Z18" s="13"/>
      <c r="AA18" s="13"/>
    </row>
    <row r="19" spans="1:29" ht="20.149999999999999" customHeight="1">
      <c r="A19" s="268" t="s">
        <v>94</v>
      </c>
      <c r="B19" s="269"/>
      <c r="C19" s="269"/>
      <c r="D19" s="270"/>
      <c r="E19" s="168" t="s">
        <v>95</v>
      </c>
      <c r="F19" s="169"/>
      <c r="G19" s="168"/>
      <c r="H19" s="168"/>
      <c r="I19" s="402"/>
      <c r="J19" s="402"/>
      <c r="K19" s="396"/>
      <c r="L19" s="396"/>
      <c r="M19" s="396"/>
      <c r="N19" s="396"/>
      <c r="O19" s="396"/>
      <c r="P19" s="396"/>
      <c r="Q19" s="396"/>
      <c r="R19" s="396"/>
      <c r="S19" s="397"/>
      <c r="V19" s="237" t="s">
        <v>105</v>
      </c>
      <c r="W19" s="225" t="s">
        <v>106</v>
      </c>
      <c r="Y19" s="13"/>
    </row>
    <row r="20" spans="1:29" ht="20.149999999999999" customHeight="1">
      <c r="A20" s="274" t="s">
        <v>98</v>
      </c>
      <c r="B20" s="275"/>
      <c r="C20" s="275"/>
      <c r="D20" s="276"/>
      <c r="E20" s="393" t="s">
        <v>99</v>
      </c>
      <c r="F20" s="356"/>
      <c r="G20" s="394"/>
      <c r="H20" s="394"/>
      <c r="I20" s="394"/>
      <c r="J20" s="394"/>
      <c r="K20" s="394"/>
      <c r="L20" s="394"/>
      <c r="M20" s="394"/>
      <c r="N20" s="394"/>
      <c r="O20" s="394"/>
      <c r="P20" s="394"/>
      <c r="Q20" s="394"/>
      <c r="R20" s="394"/>
      <c r="S20" s="395"/>
      <c r="V20" s="237" t="s">
        <v>111</v>
      </c>
      <c r="W20" s="226" t="s">
        <v>112</v>
      </c>
      <c r="Y20" s="13"/>
      <c r="AB20" s="13"/>
      <c r="AC20" s="13"/>
    </row>
    <row r="21" spans="1:29" ht="20.149999999999999" customHeight="1">
      <c r="A21" s="268" t="s">
        <v>100</v>
      </c>
      <c r="B21" s="269"/>
      <c r="C21" s="269"/>
      <c r="D21" s="270"/>
      <c r="E21" s="178"/>
      <c r="F21" s="196" t="s">
        <v>101</v>
      </c>
      <c r="G21" s="178"/>
      <c r="H21" s="196" t="s">
        <v>102</v>
      </c>
      <c r="I21" s="198"/>
      <c r="J21" s="199"/>
      <c r="K21" s="196" t="s">
        <v>103</v>
      </c>
      <c r="L21" s="196"/>
      <c r="M21" s="196" t="s">
        <v>104</v>
      </c>
      <c r="N21" s="196"/>
      <c r="O21" s="196"/>
      <c r="P21" s="196"/>
      <c r="Q21" s="196"/>
      <c r="R21" s="196"/>
      <c r="S21" s="197"/>
      <c r="V21" s="237" t="s">
        <v>114</v>
      </c>
      <c r="W21" s="225" t="s">
        <v>115</v>
      </c>
      <c r="Y21" s="13"/>
    </row>
    <row r="22" spans="1:29" ht="20.149999999999999" customHeight="1">
      <c r="A22" s="274" t="s">
        <v>107</v>
      </c>
      <c r="B22" s="340"/>
      <c r="C22" s="340"/>
      <c r="D22" s="341"/>
      <c r="E22" s="172" t="s">
        <v>108</v>
      </c>
      <c r="F22" s="170"/>
      <c r="G22" s="170"/>
      <c r="H22" s="392"/>
      <c r="I22" s="392"/>
      <c r="J22" s="392"/>
      <c r="K22" s="392"/>
      <c r="L22" s="162" t="s">
        <v>109</v>
      </c>
      <c r="M22" s="335" t="s">
        <v>110</v>
      </c>
      <c r="N22" s="335"/>
      <c r="O22" s="335"/>
      <c r="P22" s="335"/>
      <c r="Q22" s="335"/>
      <c r="R22" s="335"/>
      <c r="S22" s="163" t="s">
        <v>109</v>
      </c>
      <c r="V22" s="237" t="s">
        <v>119</v>
      </c>
      <c r="W22" s="225" t="s">
        <v>120</v>
      </c>
      <c r="Y22" s="13"/>
    </row>
    <row r="23" spans="1:29" ht="21" customHeight="1">
      <c r="A23" s="274" t="s">
        <v>113</v>
      </c>
      <c r="B23" s="275"/>
      <c r="C23" s="275"/>
      <c r="D23" s="276"/>
      <c r="E23" s="404"/>
      <c r="F23" s="405"/>
      <c r="G23" s="405"/>
      <c r="H23" s="405"/>
      <c r="I23" s="405"/>
      <c r="J23" s="405"/>
      <c r="K23" s="405"/>
      <c r="L23" s="405"/>
      <c r="M23" s="405"/>
      <c r="N23" s="405"/>
      <c r="O23" s="405"/>
      <c r="P23" s="405"/>
      <c r="Q23" s="405"/>
      <c r="R23" s="405"/>
      <c r="S23" s="406"/>
      <c r="V23" s="237" t="s">
        <v>130</v>
      </c>
      <c r="W23" s="226" t="s">
        <v>131</v>
      </c>
      <c r="X23" s="6"/>
      <c r="Y23" s="15"/>
      <c r="Z23" s="16"/>
      <c r="AA23" s="6"/>
    </row>
    <row r="24" spans="1:29" ht="24" customHeight="1">
      <c r="A24" s="436" t="s">
        <v>116</v>
      </c>
      <c r="B24" s="437"/>
      <c r="C24" s="437"/>
      <c r="D24" s="438"/>
      <c r="E24" s="173" t="s">
        <v>5</v>
      </c>
      <c r="F24" s="415"/>
      <c r="G24" s="415"/>
      <c r="H24" s="415"/>
      <c r="I24" s="415"/>
      <c r="J24" s="415"/>
      <c r="K24" s="174" t="s">
        <v>117</v>
      </c>
      <c r="L24" s="415"/>
      <c r="M24" s="415"/>
      <c r="N24" s="415"/>
      <c r="O24" s="174" t="s">
        <v>27</v>
      </c>
      <c r="P24" s="394"/>
      <c r="Q24" s="394"/>
      <c r="R24" s="394"/>
      <c r="S24" s="395"/>
      <c r="U24" s="6"/>
      <c r="V24" s="237" t="s">
        <v>333</v>
      </c>
      <c r="W24" s="225" t="s">
        <v>136</v>
      </c>
      <c r="X24" s="6"/>
      <c r="Y24" s="15"/>
      <c r="Z24" s="16"/>
      <c r="AA24" s="6"/>
    </row>
    <row r="25" spans="1:29" s="6" customFormat="1" ht="15" customHeight="1">
      <c r="A25" s="427" t="s">
        <v>118</v>
      </c>
      <c r="B25" s="428"/>
      <c r="C25" s="428"/>
      <c r="D25" s="429"/>
      <c r="E25" s="404"/>
      <c r="F25" s="405"/>
      <c r="G25" s="405"/>
      <c r="H25" s="405"/>
      <c r="I25" s="405"/>
      <c r="J25" s="405"/>
      <c r="K25" s="405"/>
      <c r="L25" s="405"/>
      <c r="M25" s="405"/>
      <c r="N25" s="405"/>
      <c r="O25" s="405"/>
      <c r="P25" s="405"/>
      <c r="Q25" s="405"/>
      <c r="R25" s="405"/>
      <c r="S25" s="406"/>
      <c r="V25" s="237" t="s">
        <v>334</v>
      </c>
      <c r="W25" s="223" t="s">
        <v>138</v>
      </c>
      <c r="X25" s="7"/>
      <c r="Y25" s="15"/>
      <c r="Z25" s="16"/>
    </row>
    <row r="26" spans="1:29" s="6" customFormat="1" ht="15" customHeight="1">
      <c r="A26" s="430"/>
      <c r="B26" s="431"/>
      <c r="C26" s="431"/>
      <c r="D26" s="432"/>
      <c r="E26" s="404"/>
      <c r="F26" s="405"/>
      <c r="G26" s="405"/>
      <c r="H26" s="405"/>
      <c r="I26" s="405"/>
      <c r="J26" s="405"/>
      <c r="K26" s="405"/>
      <c r="L26" s="405"/>
      <c r="M26" s="405"/>
      <c r="N26" s="405"/>
      <c r="O26" s="405"/>
      <c r="P26" s="405"/>
      <c r="Q26" s="405"/>
      <c r="R26" s="405"/>
      <c r="S26" s="406"/>
      <c r="U26" s="7"/>
      <c r="V26" s="237" t="s">
        <v>143</v>
      </c>
      <c r="W26" s="223" t="s">
        <v>144</v>
      </c>
      <c r="Y26" s="15"/>
      <c r="Z26" s="16"/>
    </row>
    <row r="27" spans="1:29" s="6" customFormat="1" ht="20.149999999999999" customHeight="1">
      <c r="A27" s="311" t="s">
        <v>121</v>
      </c>
      <c r="B27" s="312"/>
      <c r="C27" s="312"/>
      <c r="D27" s="313"/>
      <c r="E27" s="175"/>
      <c r="F27" s="176" t="s">
        <v>2</v>
      </c>
      <c r="G27" s="177"/>
      <c r="H27" s="176" t="s">
        <v>3</v>
      </c>
      <c r="I27" s="177"/>
      <c r="J27" s="176" t="s">
        <v>4</v>
      </c>
      <c r="K27" s="170"/>
      <c r="L27" s="178" t="s">
        <v>122</v>
      </c>
      <c r="M27" s="178"/>
      <c r="N27" s="179" t="s">
        <v>123</v>
      </c>
      <c r="O27" s="178"/>
      <c r="P27" s="178"/>
      <c r="Q27" s="180"/>
      <c r="R27" s="178" t="s">
        <v>124</v>
      </c>
      <c r="S27" s="181"/>
      <c r="V27" s="237" t="s">
        <v>148</v>
      </c>
      <c r="W27" s="223" t="s">
        <v>149</v>
      </c>
      <c r="X27" s="5"/>
      <c r="Y27" s="13"/>
      <c r="Z27" s="14"/>
      <c r="AA27" s="5"/>
    </row>
    <row r="28" spans="1:29" s="6" customFormat="1" ht="26.25" customHeight="1">
      <c r="A28" s="314"/>
      <c r="B28" s="315"/>
      <c r="C28" s="315"/>
      <c r="D28" s="316"/>
      <c r="E28" s="424" t="s">
        <v>125</v>
      </c>
      <c r="F28" s="425"/>
      <c r="G28" s="391"/>
      <c r="H28" s="391"/>
      <c r="I28" s="356" t="s">
        <v>126</v>
      </c>
      <c r="J28" s="356"/>
      <c r="K28" s="391"/>
      <c r="L28" s="391"/>
      <c r="M28" s="391"/>
      <c r="N28" s="391"/>
      <c r="O28" s="391"/>
      <c r="P28" s="391"/>
      <c r="Q28" s="391"/>
      <c r="R28" s="391"/>
      <c r="S28" s="450"/>
      <c r="U28" s="5"/>
      <c r="V28" s="237" t="s">
        <v>335</v>
      </c>
      <c r="W28" s="223" t="s">
        <v>155</v>
      </c>
      <c r="X28" s="5"/>
      <c r="Y28" s="13"/>
      <c r="Z28" s="14"/>
      <c r="AA28" s="5"/>
    </row>
    <row r="29" spans="1:29" ht="20.149999999999999" customHeight="1">
      <c r="A29" s="314"/>
      <c r="B29" s="315"/>
      <c r="C29" s="315"/>
      <c r="D29" s="316"/>
      <c r="E29" s="423" t="s">
        <v>127</v>
      </c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/>
      <c r="R29" s="356"/>
      <c r="S29" s="381"/>
      <c r="V29" s="237" t="s">
        <v>336</v>
      </c>
      <c r="W29" s="223" t="s">
        <v>159</v>
      </c>
      <c r="Y29" s="13"/>
    </row>
    <row r="30" spans="1:29" ht="19.899999999999999" customHeight="1">
      <c r="A30" s="317"/>
      <c r="B30" s="318"/>
      <c r="C30" s="318"/>
      <c r="D30" s="319"/>
      <c r="E30" s="175"/>
      <c r="F30" s="161" t="s">
        <v>2</v>
      </c>
      <c r="G30" s="182"/>
      <c r="H30" s="161" t="s">
        <v>3</v>
      </c>
      <c r="I30" s="182"/>
      <c r="J30" s="161" t="s">
        <v>4</v>
      </c>
      <c r="K30" s="376" t="s">
        <v>128</v>
      </c>
      <c r="L30" s="376"/>
      <c r="M30" s="376"/>
      <c r="N30" s="170"/>
      <c r="O30" s="171" t="s">
        <v>2</v>
      </c>
      <c r="P30" s="170"/>
      <c r="Q30" s="171" t="s">
        <v>3</v>
      </c>
      <c r="R30" s="170"/>
      <c r="S30" s="183" t="s">
        <v>129</v>
      </c>
      <c r="V30" s="237" t="s">
        <v>170</v>
      </c>
      <c r="W30" s="223" t="s">
        <v>337</v>
      </c>
      <c r="Y30" s="13"/>
    </row>
    <row r="31" spans="1:29" ht="28" customHeight="1" thickBot="1">
      <c r="A31" s="447" t="s">
        <v>132</v>
      </c>
      <c r="B31" s="448"/>
      <c r="C31" s="448"/>
      <c r="D31" s="449"/>
      <c r="E31" s="184"/>
      <c r="F31" s="200" t="s">
        <v>133</v>
      </c>
      <c r="G31" s="185"/>
      <c r="H31" s="201" t="s">
        <v>134</v>
      </c>
      <c r="I31" s="200"/>
      <c r="J31" s="201"/>
      <c r="K31" s="202"/>
      <c r="L31" s="202"/>
      <c r="M31" s="202"/>
      <c r="N31" s="202"/>
      <c r="O31" s="202"/>
      <c r="P31" s="202"/>
      <c r="Q31" s="202"/>
      <c r="R31" s="202"/>
      <c r="S31" s="203"/>
      <c r="V31" s="237" t="s">
        <v>173</v>
      </c>
      <c r="W31" s="223" t="s">
        <v>174</v>
      </c>
      <c r="Y31" s="13"/>
    </row>
    <row r="32" spans="1:29" ht="20.149999999999999" customHeight="1" thickBot="1">
      <c r="A32" s="426" t="s">
        <v>135</v>
      </c>
      <c r="B32" s="426"/>
      <c r="C32" s="426"/>
      <c r="D32" s="426"/>
      <c r="E32" s="426"/>
      <c r="F32" s="426"/>
      <c r="G32" s="426"/>
      <c r="H32" s="426"/>
      <c r="I32" s="426"/>
      <c r="J32" s="426"/>
      <c r="K32" s="426"/>
      <c r="L32" s="426"/>
      <c r="M32" s="426"/>
      <c r="N32" s="426"/>
      <c r="O32" s="426"/>
      <c r="P32" s="426"/>
      <c r="Q32" s="426"/>
      <c r="R32" s="426"/>
      <c r="S32" s="426"/>
      <c r="V32" s="237" t="s">
        <v>176</v>
      </c>
      <c r="W32" s="223" t="s">
        <v>177</v>
      </c>
      <c r="Y32" s="13"/>
    </row>
    <row r="33" spans="1:27" ht="20" customHeight="1">
      <c r="A33" s="342" t="s">
        <v>5</v>
      </c>
      <c r="B33" s="343"/>
      <c r="C33" s="343"/>
      <c r="D33" s="344"/>
      <c r="E33" s="439" t="s">
        <v>137</v>
      </c>
      <c r="F33" s="440"/>
      <c r="G33" s="440"/>
      <c r="H33" s="421">
        <f>A3</f>
        <v>0</v>
      </c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2"/>
      <c r="V33" s="237" t="s">
        <v>338</v>
      </c>
      <c r="W33" s="223" t="s">
        <v>179</v>
      </c>
      <c r="Y33" s="13"/>
    </row>
    <row r="34" spans="1:27" ht="20" customHeight="1">
      <c r="A34" s="290"/>
      <c r="B34" s="291"/>
      <c r="C34" s="291"/>
      <c r="D34" s="292"/>
      <c r="E34" s="271" t="s">
        <v>7</v>
      </c>
      <c r="F34" s="272"/>
      <c r="G34" s="272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6"/>
      <c r="V34" s="237" t="s">
        <v>339</v>
      </c>
      <c r="W34" s="223" t="s">
        <v>181</v>
      </c>
      <c r="Y34" s="13"/>
    </row>
    <row r="35" spans="1:27" ht="20" customHeight="1">
      <c r="A35" s="274" t="s">
        <v>139</v>
      </c>
      <c r="B35" s="340"/>
      <c r="C35" s="340"/>
      <c r="D35" s="341"/>
      <c r="E35" s="54" t="s">
        <v>140</v>
      </c>
      <c r="F35" s="110"/>
      <c r="G35" s="110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217"/>
      <c r="V35" s="237" t="s">
        <v>340</v>
      </c>
      <c r="W35" s="227" t="s">
        <v>185</v>
      </c>
    </row>
    <row r="36" spans="1:27" ht="20" customHeight="1">
      <c r="A36" s="274" t="s">
        <v>141</v>
      </c>
      <c r="B36" s="275"/>
      <c r="C36" s="275"/>
      <c r="D36" s="276"/>
      <c r="E36" s="441"/>
      <c r="F36" s="335"/>
      <c r="G36" s="335"/>
      <c r="H36" s="335"/>
      <c r="I36" s="335"/>
      <c r="J36" s="335"/>
      <c r="K36" s="171"/>
      <c r="L36" s="171"/>
      <c r="M36" s="198" t="s">
        <v>142</v>
      </c>
      <c r="N36" s="335">
        <f>E36</f>
        <v>0</v>
      </c>
      <c r="O36" s="335"/>
      <c r="P36" s="335"/>
      <c r="Q36" s="335"/>
      <c r="R36" s="335"/>
      <c r="S36" s="336"/>
      <c r="V36" s="237" t="s">
        <v>341</v>
      </c>
      <c r="W36" s="227" t="s">
        <v>189</v>
      </c>
    </row>
    <row r="37" spans="1:27" ht="20" customHeight="1">
      <c r="A37" s="311" t="s">
        <v>145</v>
      </c>
      <c r="B37" s="442"/>
      <c r="C37" s="442"/>
      <c r="D37" s="443"/>
      <c r="E37" s="337"/>
      <c r="F37" s="335"/>
      <c r="G37" s="335"/>
      <c r="H37" s="147" t="s">
        <v>146</v>
      </c>
      <c r="I37" s="337"/>
      <c r="J37" s="335"/>
      <c r="K37" s="335"/>
      <c r="L37" s="334" t="s">
        <v>147</v>
      </c>
      <c r="M37" s="334"/>
      <c r="N37" s="334"/>
      <c r="O37" s="334"/>
      <c r="P37" s="334"/>
      <c r="Q37" s="337"/>
      <c r="R37" s="335"/>
      <c r="S37" s="336"/>
      <c r="V37" s="237" t="s">
        <v>342</v>
      </c>
      <c r="W37" s="227" t="s">
        <v>361</v>
      </c>
    </row>
    <row r="38" spans="1:27" ht="30" customHeight="1">
      <c r="A38" s="268" t="s">
        <v>150</v>
      </c>
      <c r="B38" s="269"/>
      <c r="C38" s="269"/>
      <c r="D38" s="270"/>
      <c r="E38" s="445" t="s">
        <v>150</v>
      </c>
      <c r="F38" s="446"/>
      <c r="G38" s="218"/>
      <c r="H38" s="150" t="s">
        <v>151</v>
      </c>
      <c r="I38" s="218"/>
      <c r="J38" s="219"/>
      <c r="K38" s="444" t="s">
        <v>152</v>
      </c>
      <c r="L38" s="444"/>
      <c r="M38" s="284" t="s">
        <v>153</v>
      </c>
      <c r="N38" s="409" t="s">
        <v>154</v>
      </c>
      <c r="O38" s="410"/>
      <c r="P38" s="410"/>
      <c r="Q38" s="410"/>
      <c r="R38" s="410"/>
      <c r="S38" s="411"/>
      <c r="V38" s="237" t="s">
        <v>343</v>
      </c>
      <c r="W38" s="227" t="s">
        <v>196</v>
      </c>
      <c r="Z38" s="5"/>
    </row>
    <row r="39" spans="1:27" ht="30" customHeight="1">
      <c r="A39" s="274" t="s">
        <v>156</v>
      </c>
      <c r="B39" s="275"/>
      <c r="C39" s="275"/>
      <c r="D39" s="276"/>
      <c r="E39" s="338" t="s">
        <v>156</v>
      </c>
      <c r="F39" s="339"/>
      <c r="G39" s="220"/>
      <c r="H39" s="283" t="s">
        <v>157</v>
      </c>
      <c r="I39" s="283"/>
      <c r="J39" s="219">
        <f>J38*G39</f>
        <v>0</v>
      </c>
      <c r="K39" s="283" t="s">
        <v>158</v>
      </c>
      <c r="L39" s="283"/>
      <c r="M39" s="285"/>
      <c r="N39" s="412"/>
      <c r="O39" s="413"/>
      <c r="P39" s="413"/>
      <c r="Q39" s="413"/>
      <c r="R39" s="413"/>
      <c r="S39" s="414"/>
      <c r="V39" s="237" t="s">
        <v>344</v>
      </c>
      <c r="W39" s="227" t="s">
        <v>200</v>
      </c>
      <c r="Z39" s="5"/>
    </row>
    <row r="40" spans="1:27" ht="20.149999999999999" customHeight="1">
      <c r="A40" s="274" t="s">
        <v>160</v>
      </c>
      <c r="B40" s="275"/>
      <c r="C40" s="275"/>
      <c r="D40" s="276"/>
      <c r="E40" s="271" t="s">
        <v>161</v>
      </c>
      <c r="F40" s="272"/>
      <c r="G40" s="272"/>
      <c r="H40" s="272"/>
      <c r="I40" s="272"/>
      <c r="J40" s="272"/>
      <c r="K40" s="272"/>
      <c r="L40" s="272"/>
      <c r="M40" s="272"/>
      <c r="N40" s="272"/>
      <c r="O40" s="272"/>
      <c r="P40" s="272"/>
      <c r="Q40" s="272"/>
      <c r="R40" s="272"/>
      <c r="S40" s="273"/>
      <c r="V40" s="237" t="s">
        <v>202</v>
      </c>
      <c r="W40" s="223" t="s">
        <v>203</v>
      </c>
      <c r="Z40" s="5"/>
    </row>
    <row r="41" spans="1:27" ht="20.149999999999999" customHeight="1">
      <c r="A41" s="268" t="s">
        <v>162</v>
      </c>
      <c r="B41" s="269"/>
      <c r="C41" s="269"/>
      <c r="D41" s="270"/>
      <c r="E41" s="271" t="s">
        <v>163</v>
      </c>
      <c r="F41" s="272"/>
      <c r="G41" s="272"/>
      <c r="H41" s="272"/>
      <c r="I41" s="272"/>
      <c r="J41" s="272"/>
      <c r="K41" s="272"/>
      <c r="L41" s="272"/>
      <c r="M41" s="272"/>
      <c r="N41" s="272"/>
      <c r="O41" s="272"/>
      <c r="P41" s="272"/>
      <c r="Q41" s="272"/>
      <c r="R41" s="272"/>
      <c r="S41" s="273"/>
      <c r="V41" s="237" t="s">
        <v>345</v>
      </c>
      <c r="W41" s="223" t="s">
        <v>205</v>
      </c>
      <c r="Z41" s="5"/>
    </row>
    <row r="42" spans="1:27" ht="23" customHeight="1">
      <c r="A42" s="290"/>
      <c r="B42" s="291"/>
      <c r="C42" s="291"/>
      <c r="D42" s="292"/>
      <c r="E42" s="286" t="s">
        <v>364</v>
      </c>
      <c r="F42" s="287"/>
      <c r="G42" s="255" t="s">
        <v>368</v>
      </c>
      <c r="H42" s="251" t="s">
        <v>9</v>
      </c>
      <c r="I42" s="258"/>
      <c r="J42" s="258"/>
      <c r="K42" s="252"/>
      <c r="L42" s="296" t="s">
        <v>370</v>
      </c>
      <c r="M42" s="297"/>
      <c r="N42" s="297"/>
      <c r="O42" s="297"/>
      <c r="P42" s="297"/>
      <c r="Q42" s="297"/>
      <c r="R42" s="297"/>
      <c r="S42" s="298"/>
      <c r="V42" s="237" t="s">
        <v>208</v>
      </c>
      <c r="W42" s="223" t="s">
        <v>209</v>
      </c>
      <c r="Z42" s="5"/>
    </row>
    <row r="43" spans="1:27" ht="23" customHeight="1">
      <c r="A43" s="290"/>
      <c r="B43" s="291"/>
      <c r="C43" s="291"/>
      <c r="D43" s="292"/>
      <c r="E43" s="288"/>
      <c r="F43" s="289"/>
      <c r="G43" s="249"/>
      <c r="H43" s="256" t="s">
        <v>365</v>
      </c>
      <c r="I43" s="302" t="e">
        <f>VLOOKUP(I42,Y3:Z10,2,FALSE)</f>
        <v>#N/A</v>
      </c>
      <c r="J43" s="302"/>
      <c r="K43" s="250" t="s">
        <v>166</v>
      </c>
      <c r="L43" s="299"/>
      <c r="M43" s="300"/>
      <c r="N43" s="300"/>
      <c r="O43" s="300"/>
      <c r="P43" s="300"/>
      <c r="Q43" s="300"/>
      <c r="R43" s="300"/>
      <c r="S43" s="301"/>
      <c r="V43" s="237" t="s">
        <v>215</v>
      </c>
      <c r="W43" s="223" t="s">
        <v>216</v>
      </c>
      <c r="Z43" s="5"/>
    </row>
    <row r="44" spans="1:27" ht="19.5" customHeight="1">
      <c r="A44" s="290"/>
      <c r="B44" s="291"/>
      <c r="C44" s="291"/>
      <c r="D44" s="292"/>
      <c r="E44" s="271" t="s">
        <v>168</v>
      </c>
      <c r="F44" s="303"/>
      <c r="G44" s="272" t="s">
        <v>366</v>
      </c>
      <c r="H44" s="272"/>
      <c r="I44" s="272"/>
      <c r="J44" s="272"/>
      <c r="K44" s="272"/>
      <c r="L44" s="304" t="s">
        <v>369</v>
      </c>
      <c r="M44" s="287"/>
      <c r="N44" s="306"/>
      <c r="O44" s="306"/>
      <c r="P44" s="306"/>
      <c r="Q44" s="306"/>
      <c r="R44" s="306"/>
      <c r="S44" s="307"/>
      <c r="V44" s="237" t="s">
        <v>224</v>
      </c>
      <c r="W44" s="223" t="s">
        <v>225</v>
      </c>
      <c r="Z44" s="5"/>
    </row>
    <row r="45" spans="1:27" ht="30.5" customHeight="1">
      <c r="A45" s="293"/>
      <c r="B45" s="294"/>
      <c r="C45" s="294"/>
      <c r="D45" s="295"/>
      <c r="E45" s="271" t="s">
        <v>169</v>
      </c>
      <c r="F45" s="303"/>
      <c r="G45" s="310" t="s">
        <v>367</v>
      </c>
      <c r="H45" s="310"/>
      <c r="I45" s="310"/>
      <c r="J45" s="310"/>
      <c r="K45" s="310"/>
      <c r="L45" s="305"/>
      <c r="M45" s="289"/>
      <c r="N45" s="308"/>
      <c r="O45" s="308"/>
      <c r="P45" s="308"/>
      <c r="Q45" s="308"/>
      <c r="R45" s="308"/>
      <c r="S45" s="309"/>
      <c r="V45" s="237" t="s">
        <v>346</v>
      </c>
      <c r="W45" s="223" t="s">
        <v>227</v>
      </c>
      <c r="Z45" s="5"/>
    </row>
    <row r="46" spans="1:27" ht="20.149999999999999" customHeight="1">
      <c r="A46" s="268" t="s">
        <v>162</v>
      </c>
      <c r="B46" s="269"/>
      <c r="C46" s="269"/>
      <c r="D46" s="270"/>
      <c r="E46" s="271" t="s">
        <v>163</v>
      </c>
      <c r="F46" s="272"/>
      <c r="G46" s="272"/>
      <c r="H46" s="272"/>
      <c r="I46" s="272"/>
      <c r="J46" s="272"/>
      <c r="K46" s="272"/>
      <c r="L46" s="272"/>
      <c r="M46" s="272"/>
      <c r="N46" s="272"/>
      <c r="O46" s="272"/>
      <c r="P46" s="272"/>
      <c r="Q46" s="272"/>
      <c r="R46" s="272"/>
      <c r="S46" s="273"/>
      <c r="V46" s="237" t="s">
        <v>347</v>
      </c>
      <c r="W46" s="223" t="s">
        <v>228</v>
      </c>
      <c r="Z46" s="5"/>
    </row>
    <row r="47" spans="1:27" ht="27" customHeight="1">
      <c r="A47" s="290"/>
      <c r="B47" s="291"/>
      <c r="C47" s="291"/>
      <c r="D47" s="292"/>
      <c r="E47" s="271" t="s">
        <v>355</v>
      </c>
      <c r="F47" s="272"/>
      <c r="G47" s="303"/>
      <c r="H47" s="253" t="s">
        <v>164</v>
      </c>
      <c r="I47" s="55" t="s">
        <v>9</v>
      </c>
      <c r="J47" s="258"/>
      <c r="K47" s="258"/>
      <c r="L47" s="323" t="s">
        <v>165</v>
      </c>
      <c r="M47" s="323"/>
      <c r="N47" s="416" t="e">
        <f>VLOOKUP(J47,Y3:Z11,2,FALSE)</f>
        <v>#N/A</v>
      </c>
      <c r="O47" s="416"/>
      <c r="P47" s="17" t="s">
        <v>166</v>
      </c>
      <c r="Q47" s="407" t="s">
        <v>167</v>
      </c>
      <c r="R47" s="407"/>
      <c r="S47" s="408"/>
      <c r="V47" s="237" t="s">
        <v>348</v>
      </c>
      <c r="W47" s="223" t="s">
        <v>232</v>
      </c>
    </row>
    <row r="48" spans="1:27" ht="20.149999999999999" customHeight="1">
      <c r="A48" s="290"/>
      <c r="B48" s="291"/>
      <c r="C48" s="291"/>
      <c r="D48" s="292"/>
      <c r="E48" s="417" t="s">
        <v>168</v>
      </c>
      <c r="F48" s="418"/>
      <c r="G48" s="419"/>
      <c r="H48" s="272" t="s">
        <v>366</v>
      </c>
      <c r="I48" s="272"/>
      <c r="J48" s="272"/>
      <c r="K48" s="272"/>
      <c r="L48" s="272"/>
      <c r="M48" s="272"/>
      <c r="N48" s="272"/>
      <c r="O48" s="272"/>
      <c r="P48" s="272"/>
      <c r="Q48" s="272"/>
      <c r="R48" s="272"/>
      <c r="S48" s="273"/>
      <c r="V48" s="237" t="s">
        <v>233</v>
      </c>
      <c r="W48" s="223" t="s">
        <v>234</v>
      </c>
      <c r="X48" s="83"/>
      <c r="Y48" s="83"/>
      <c r="Z48" s="84"/>
      <c r="AA48" s="83"/>
    </row>
    <row r="49" spans="1:27" ht="20.149999999999999" customHeight="1">
      <c r="A49" s="290"/>
      <c r="B49" s="291"/>
      <c r="C49" s="291"/>
      <c r="D49" s="292"/>
      <c r="E49" s="417" t="s">
        <v>169</v>
      </c>
      <c r="F49" s="418"/>
      <c r="G49" s="420"/>
      <c r="H49" s="272" t="s">
        <v>367</v>
      </c>
      <c r="I49" s="272"/>
      <c r="J49" s="272"/>
      <c r="K49" s="272"/>
      <c r="L49" s="272"/>
      <c r="M49" s="272"/>
      <c r="N49" s="272"/>
      <c r="O49" s="272"/>
      <c r="P49" s="272"/>
      <c r="Q49" s="272"/>
      <c r="R49" s="272"/>
      <c r="S49" s="273"/>
      <c r="U49" s="83"/>
      <c r="V49" s="237" t="s">
        <v>349</v>
      </c>
      <c r="W49" s="227" t="s">
        <v>235</v>
      </c>
    </row>
    <row r="50" spans="1:27" s="83" customFormat="1" ht="20.149999999999999" customHeight="1">
      <c r="A50" s="274" t="s">
        <v>171</v>
      </c>
      <c r="B50" s="275"/>
      <c r="C50" s="275"/>
      <c r="D50" s="276"/>
      <c r="E50" s="271" t="s">
        <v>172</v>
      </c>
      <c r="F50" s="272"/>
      <c r="G50" s="272"/>
      <c r="H50" s="272"/>
      <c r="I50" s="272"/>
      <c r="J50" s="272"/>
      <c r="K50" s="272"/>
      <c r="L50" s="272"/>
      <c r="M50" s="272"/>
      <c r="N50" s="272"/>
      <c r="O50" s="272"/>
      <c r="P50" s="272"/>
      <c r="Q50" s="272"/>
      <c r="R50" s="272"/>
      <c r="S50" s="273"/>
      <c r="U50" s="5"/>
      <c r="V50" s="237" t="s">
        <v>350</v>
      </c>
      <c r="W50" s="223" t="s">
        <v>236</v>
      </c>
      <c r="X50" s="5"/>
      <c r="Y50" s="5"/>
      <c r="Z50" s="87"/>
      <c r="AA50" s="5"/>
    </row>
    <row r="51" spans="1:27" ht="20.149999999999999" customHeight="1" thickBot="1">
      <c r="A51" s="268" t="s">
        <v>175</v>
      </c>
      <c r="B51" s="269"/>
      <c r="C51" s="269"/>
      <c r="D51" s="270"/>
      <c r="E51" s="271" t="s">
        <v>172</v>
      </c>
      <c r="F51" s="272"/>
      <c r="G51" s="272"/>
      <c r="H51" s="272"/>
      <c r="I51" s="272"/>
      <c r="J51" s="272"/>
      <c r="K51" s="272"/>
      <c r="L51" s="272"/>
      <c r="M51" s="272"/>
      <c r="N51" s="272"/>
      <c r="O51" s="272"/>
      <c r="P51" s="272"/>
      <c r="Q51" s="272"/>
      <c r="R51" s="272"/>
      <c r="S51" s="273"/>
      <c r="V51" s="237" t="s">
        <v>237</v>
      </c>
      <c r="W51" s="223" t="s">
        <v>351</v>
      </c>
      <c r="Z51" s="87"/>
    </row>
    <row r="52" spans="1:27" ht="20.149999999999999" customHeight="1" thickBot="1">
      <c r="A52" s="331" t="s">
        <v>178</v>
      </c>
      <c r="B52" s="331"/>
      <c r="C52" s="331"/>
      <c r="D52" s="331"/>
      <c r="E52" s="331"/>
      <c r="F52" s="331"/>
      <c r="G52" s="331"/>
      <c r="H52" s="331"/>
      <c r="I52" s="331"/>
      <c r="J52" s="331"/>
      <c r="K52" s="331"/>
      <c r="L52" s="331"/>
      <c r="M52" s="331"/>
      <c r="N52" s="331"/>
      <c r="O52" s="331"/>
      <c r="P52" s="331"/>
      <c r="Q52" s="331"/>
      <c r="R52" s="331"/>
      <c r="S52" s="331"/>
      <c r="V52" s="237" t="s">
        <v>352</v>
      </c>
      <c r="W52" s="223" t="s">
        <v>360</v>
      </c>
      <c r="Z52" s="87"/>
    </row>
    <row r="53" spans="1:27" ht="19.5" customHeight="1">
      <c r="A53" s="324" t="s">
        <v>180</v>
      </c>
      <c r="B53" s="324"/>
      <c r="C53" s="324"/>
      <c r="D53" s="324"/>
      <c r="E53" s="324"/>
      <c r="F53" s="324"/>
      <c r="G53" s="324"/>
      <c r="H53" s="324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S53" s="324"/>
      <c r="V53" s="237" t="s">
        <v>353</v>
      </c>
      <c r="W53" s="223" t="s">
        <v>354</v>
      </c>
      <c r="Z53" s="87"/>
    </row>
    <row r="54" spans="1:27" ht="18" customHeight="1">
      <c r="A54" s="327" t="s">
        <v>182</v>
      </c>
      <c r="B54" s="328"/>
      <c r="C54" s="328"/>
      <c r="D54" s="328"/>
      <c r="E54" s="329"/>
      <c r="F54" s="330"/>
      <c r="G54" s="330"/>
      <c r="H54" s="143" t="s">
        <v>183</v>
      </c>
      <c r="I54" s="76"/>
      <c r="J54" s="155"/>
      <c r="K54" s="155"/>
      <c r="L54" s="155"/>
      <c r="M54" s="148" t="s">
        <v>184</v>
      </c>
      <c r="N54" s="260"/>
      <c r="O54" s="260"/>
      <c r="P54" s="260"/>
      <c r="Q54" s="260"/>
      <c r="R54" s="260"/>
      <c r="S54" s="261"/>
      <c r="V54" s="5"/>
      <c r="Y54" s="13"/>
      <c r="Z54" s="5"/>
    </row>
    <row r="55" spans="1:27" ht="18" customHeight="1">
      <c r="A55" s="277" t="s">
        <v>186</v>
      </c>
      <c r="B55" s="278"/>
      <c r="C55" s="278"/>
      <c r="D55" s="279"/>
      <c r="E55" s="204" t="s">
        <v>187</v>
      </c>
      <c r="F55" s="205"/>
      <c r="G55" s="206"/>
      <c r="H55" s="207"/>
      <c r="I55" s="205" t="s">
        <v>188</v>
      </c>
      <c r="J55" s="205"/>
      <c r="K55" s="205"/>
      <c r="L55" s="205"/>
      <c r="M55" s="205"/>
      <c r="N55" s="205"/>
      <c r="O55" s="205"/>
      <c r="P55" s="205"/>
      <c r="Q55" s="205"/>
      <c r="R55" s="205"/>
      <c r="S55" s="208"/>
      <c r="V55" s="5"/>
      <c r="Y55" s="13"/>
      <c r="Z55" s="5"/>
    </row>
    <row r="56" spans="1:27" ht="18" customHeight="1">
      <c r="A56" s="280"/>
      <c r="B56" s="281"/>
      <c r="C56" s="281"/>
      <c r="D56" s="282"/>
      <c r="E56" s="209" t="s">
        <v>190</v>
      </c>
      <c r="F56" s="210"/>
      <c r="G56" s="210"/>
      <c r="H56" s="210"/>
      <c r="I56" s="211"/>
      <c r="J56" s="210"/>
      <c r="K56" s="205" t="s">
        <v>191</v>
      </c>
      <c r="L56" s="210"/>
      <c r="M56" s="210"/>
      <c r="N56" s="210"/>
      <c r="O56" s="210"/>
      <c r="P56" s="205"/>
      <c r="Q56" s="210"/>
      <c r="R56" s="210"/>
      <c r="S56" s="212"/>
      <c r="V56" s="5"/>
      <c r="Y56" s="13"/>
      <c r="Z56" s="5"/>
    </row>
    <row r="57" spans="1:27" ht="18" customHeight="1">
      <c r="A57" s="280"/>
      <c r="B57" s="281"/>
      <c r="C57" s="281"/>
      <c r="D57" s="282"/>
      <c r="E57" s="204" t="s">
        <v>192</v>
      </c>
      <c r="F57" s="205"/>
      <c r="G57" s="207" t="s">
        <v>193</v>
      </c>
      <c r="H57" s="205"/>
      <c r="I57" s="205"/>
      <c r="J57" s="205" t="s">
        <v>194</v>
      </c>
      <c r="K57" s="205"/>
      <c r="L57" s="205" t="s">
        <v>195</v>
      </c>
      <c r="M57" s="205"/>
      <c r="N57" s="205"/>
      <c r="O57" s="205"/>
      <c r="P57" s="205"/>
      <c r="Q57" s="213"/>
      <c r="R57" s="213"/>
      <c r="S57" s="214"/>
      <c r="T57" s="75"/>
      <c r="V57" s="5"/>
      <c r="Y57" s="18"/>
      <c r="Z57" s="18"/>
      <c r="AA57" s="19"/>
    </row>
    <row r="58" spans="1:27" ht="18" customHeight="1">
      <c r="A58" s="277" t="s">
        <v>197</v>
      </c>
      <c r="B58" s="278"/>
      <c r="C58" s="278"/>
      <c r="D58" s="278"/>
      <c r="E58" s="93" t="s">
        <v>198</v>
      </c>
      <c r="F58" s="85"/>
      <c r="G58" s="85"/>
      <c r="H58" s="149"/>
      <c r="I58" s="149"/>
      <c r="J58" s="149"/>
      <c r="K58" s="149"/>
      <c r="L58" s="156"/>
      <c r="M58" s="86"/>
      <c r="N58" s="434" t="s">
        <v>199</v>
      </c>
      <c r="O58" s="434"/>
      <c r="P58" s="434"/>
      <c r="Q58" s="434"/>
      <c r="R58" s="434"/>
      <c r="S58" s="435"/>
      <c r="T58" s="75"/>
      <c r="V58" s="5"/>
      <c r="Y58" s="18"/>
      <c r="Z58" s="18"/>
      <c r="AA58" s="19"/>
    </row>
    <row r="59" spans="1:27" ht="18" customHeight="1">
      <c r="A59" s="280"/>
      <c r="B59" s="281"/>
      <c r="C59" s="281"/>
      <c r="D59" s="281"/>
      <c r="E59" s="320">
        <f>A3</f>
        <v>0</v>
      </c>
      <c r="F59" s="333"/>
      <c r="G59" s="333"/>
      <c r="H59" s="333"/>
      <c r="I59" s="333"/>
      <c r="J59" s="88" t="s">
        <v>201</v>
      </c>
      <c r="K59" s="56"/>
      <c r="L59" s="143"/>
      <c r="M59" s="89"/>
      <c r="N59" s="434" t="s">
        <v>199</v>
      </c>
      <c r="O59" s="434"/>
      <c r="P59" s="434"/>
      <c r="Q59" s="434"/>
      <c r="R59" s="434"/>
      <c r="S59" s="435"/>
      <c r="V59" s="5"/>
      <c r="Y59" s="18"/>
      <c r="Z59" s="18"/>
      <c r="AA59" s="19"/>
    </row>
    <row r="60" spans="1:27" ht="18" customHeight="1">
      <c r="A60" s="325"/>
      <c r="B60" s="326"/>
      <c r="C60" s="326"/>
      <c r="D60" s="326"/>
      <c r="E60" s="320">
        <f>A3</f>
        <v>0</v>
      </c>
      <c r="F60" s="333"/>
      <c r="G60" s="333"/>
      <c r="H60" s="333"/>
      <c r="I60" s="333"/>
      <c r="J60" s="90" t="s">
        <v>204</v>
      </c>
      <c r="K60" s="91"/>
      <c r="L60" s="91"/>
      <c r="M60" s="92"/>
      <c r="N60" s="434" t="s">
        <v>199</v>
      </c>
      <c r="O60" s="434"/>
      <c r="P60" s="434"/>
      <c r="Q60" s="434"/>
      <c r="R60" s="434"/>
      <c r="S60" s="435"/>
      <c r="V60" s="5"/>
      <c r="Z60" s="5"/>
    </row>
    <row r="61" spans="1:27" ht="18" customHeight="1">
      <c r="A61" s="262" t="s">
        <v>206</v>
      </c>
      <c r="B61" s="263"/>
      <c r="C61" s="263"/>
      <c r="D61" s="264"/>
      <c r="E61" s="65" t="s">
        <v>207</v>
      </c>
      <c r="F61" s="66"/>
      <c r="G61" s="260"/>
      <c r="H61" s="260"/>
      <c r="I61" s="260"/>
      <c r="J61" s="260"/>
      <c r="K61" s="260"/>
      <c r="L61" s="260"/>
      <c r="M61" s="260"/>
      <c r="N61" s="260"/>
      <c r="O61" s="260"/>
      <c r="P61" s="232"/>
      <c r="Q61" s="232"/>
      <c r="R61" s="232"/>
      <c r="S61" s="233"/>
      <c r="V61" s="5"/>
      <c r="Z61" s="5"/>
    </row>
    <row r="62" spans="1:27" ht="18" customHeight="1">
      <c r="A62" s="265"/>
      <c r="B62" s="266"/>
      <c r="C62" s="266"/>
      <c r="D62" s="267"/>
      <c r="E62" s="157" t="s">
        <v>210</v>
      </c>
      <c r="F62" s="158"/>
      <c r="G62" s="433"/>
      <c r="H62" s="433"/>
      <c r="I62" s="433"/>
      <c r="J62" s="433"/>
      <c r="K62" s="433"/>
      <c r="L62" s="234" t="s">
        <v>211</v>
      </c>
      <c r="M62" s="257" t="s">
        <v>212</v>
      </c>
      <c r="N62" s="257"/>
      <c r="O62" s="257"/>
      <c r="P62" s="159" t="s">
        <v>213</v>
      </c>
      <c r="Q62" s="257" t="s">
        <v>214</v>
      </c>
      <c r="R62" s="257"/>
      <c r="S62" s="403"/>
      <c r="V62" s="5"/>
      <c r="Z62" s="5"/>
    </row>
    <row r="63" spans="1:27" ht="18" customHeight="1">
      <c r="A63" s="129" t="s">
        <v>217</v>
      </c>
      <c r="B63" s="124"/>
      <c r="C63" s="124"/>
      <c r="D63" s="124"/>
      <c r="E63" s="134" t="s">
        <v>218</v>
      </c>
      <c r="F63" s="135"/>
      <c r="G63" s="231"/>
      <c r="H63" s="135" t="s">
        <v>219</v>
      </c>
      <c r="I63" s="135"/>
      <c r="J63" s="136"/>
      <c r="K63" s="136" t="s">
        <v>220</v>
      </c>
      <c r="L63" s="137"/>
      <c r="M63" s="138" t="s">
        <v>221</v>
      </c>
      <c r="N63" s="216"/>
      <c r="O63" s="125" t="s">
        <v>222</v>
      </c>
      <c r="P63" s="215"/>
      <c r="Q63" s="126" t="s">
        <v>223</v>
      </c>
      <c r="R63" s="127"/>
      <c r="S63" s="130"/>
      <c r="V63" s="5"/>
      <c r="Z63" s="5"/>
    </row>
    <row r="64" spans="1:27" ht="18" customHeight="1">
      <c r="A64" s="327" t="s">
        <v>226</v>
      </c>
      <c r="B64" s="332"/>
      <c r="C64" s="332"/>
      <c r="D64" s="332"/>
      <c r="E64" s="259"/>
      <c r="F64" s="260"/>
      <c r="G64" s="260"/>
      <c r="H64" s="260"/>
      <c r="I64" s="260"/>
      <c r="J64" s="260"/>
      <c r="K64" s="260"/>
      <c r="L64" s="260"/>
      <c r="M64" s="260"/>
      <c r="N64" s="260"/>
      <c r="O64" s="260"/>
      <c r="P64" s="260"/>
      <c r="Q64" s="260"/>
      <c r="R64" s="260"/>
      <c r="S64" s="261"/>
      <c r="V64" s="5"/>
      <c r="Z64" s="5"/>
    </row>
    <row r="65" spans="1:26" ht="5.5" customHeight="1">
      <c r="A65" s="31"/>
      <c r="B65" s="32"/>
      <c r="C65" s="32"/>
      <c r="D65" s="32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V65" s="5"/>
      <c r="Z65" s="5"/>
    </row>
    <row r="66" spans="1:26">
      <c r="A66" s="31"/>
      <c r="B66" s="32"/>
      <c r="C66" s="32"/>
      <c r="D66" s="32"/>
      <c r="E66" s="33"/>
      <c r="F66" s="33"/>
      <c r="G66" s="33"/>
      <c r="H66" s="33"/>
      <c r="I66" s="33"/>
      <c r="J66" s="33"/>
      <c r="K66" s="33"/>
      <c r="L66" s="34"/>
      <c r="M66" s="34"/>
      <c r="N66" s="322" t="s">
        <v>229</v>
      </c>
      <c r="O66" s="322"/>
      <c r="P66" s="320" t="s">
        <v>230</v>
      </c>
      <c r="Q66" s="321"/>
      <c r="R66" s="320" t="s">
        <v>231</v>
      </c>
      <c r="S66" s="321"/>
      <c r="V66" s="5"/>
      <c r="Z66" s="5"/>
    </row>
    <row r="67" spans="1:26" ht="38" customHeight="1">
      <c r="A67" s="31"/>
      <c r="B67" s="32"/>
      <c r="C67" s="32"/>
      <c r="D67" s="32"/>
      <c r="E67" s="33"/>
      <c r="F67" s="33"/>
      <c r="G67" s="33"/>
      <c r="H67" s="33"/>
      <c r="I67" s="33"/>
      <c r="J67" s="33"/>
      <c r="K67" s="33"/>
      <c r="L67" s="34"/>
      <c r="M67" s="34"/>
      <c r="N67" s="322"/>
      <c r="O67" s="322"/>
      <c r="P67" s="320"/>
      <c r="Q67" s="321"/>
      <c r="R67" s="320"/>
      <c r="S67" s="321"/>
      <c r="V67" s="5"/>
      <c r="Z67" s="5"/>
    </row>
    <row r="68" spans="1:26">
      <c r="A68" s="35"/>
      <c r="B68" s="35"/>
      <c r="C68" s="36"/>
      <c r="D68" s="36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194"/>
      <c r="R68" s="37"/>
      <c r="S68" s="238" t="s">
        <v>362</v>
      </c>
      <c r="V68" s="5"/>
      <c r="Z68" s="5"/>
    </row>
    <row r="69" spans="1:26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V69" s="5"/>
      <c r="Z69" s="5"/>
    </row>
    <row r="70" spans="1:26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V70" s="5"/>
      <c r="Z70" s="5"/>
    </row>
    <row r="71" spans="1:26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V71" s="5"/>
      <c r="Z71" s="5"/>
    </row>
    <row r="72" spans="1:26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V72" s="5"/>
      <c r="Z72" s="5"/>
    </row>
    <row r="73" spans="1:26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V73" s="5"/>
      <c r="Z73" s="5"/>
    </row>
    <row r="74" spans="1:26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V74" s="5"/>
      <c r="Z74" s="5"/>
    </row>
    <row r="75" spans="1:26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V75" s="5"/>
      <c r="Z75" s="5"/>
    </row>
    <row r="76" spans="1:26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V76" s="5"/>
      <c r="Z76" s="5"/>
    </row>
    <row r="77" spans="1:26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V77" s="5"/>
      <c r="Z77" s="5"/>
    </row>
    <row r="78" spans="1:26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Z78" s="5"/>
    </row>
    <row r="79" spans="1:26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Z79" s="5"/>
    </row>
    <row r="80" spans="1:26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Z80" s="5"/>
    </row>
    <row r="81" spans="1:26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Z81" s="5"/>
    </row>
    <row r="82" spans="1:26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Z82" s="5"/>
    </row>
    <row r="83" spans="1:26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Z83" s="5"/>
    </row>
    <row r="84" spans="1:26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Z84" s="5"/>
    </row>
    <row r="85" spans="1:26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Z85" s="5"/>
    </row>
    <row r="86" spans="1:26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Z86" s="5"/>
    </row>
    <row r="87" spans="1:26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Z87" s="5"/>
    </row>
    <row r="88" spans="1:26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Z88" s="5"/>
    </row>
    <row r="89" spans="1:26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Z89" s="5"/>
    </row>
    <row r="90" spans="1:26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</row>
    <row r="91" spans="1:26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</row>
    <row r="92" spans="1:26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</row>
    <row r="93" spans="1:26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</row>
    <row r="94" spans="1:26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</row>
  </sheetData>
  <sheetProtection selectLockedCells="1"/>
  <dataConsolidate/>
  <mergeCells count="143">
    <mergeCell ref="A23:D23"/>
    <mergeCell ref="N58:S58"/>
    <mergeCell ref="N59:S59"/>
    <mergeCell ref="N60:S60"/>
    <mergeCell ref="A24:D24"/>
    <mergeCell ref="F24:J24"/>
    <mergeCell ref="E33:G33"/>
    <mergeCell ref="A36:D36"/>
    <mergeCell ref="E36:J36"/>
    <mergeCell ref="I37:K37"/>
    <mergeCell ref="A50:D50"/>
    <mergeCell ref="E50:S50"/>
    <mergeCell ref="A37:D37"/>
    <mergeCell ref="K38:L38"/>
    <mergeCell ref="A46:D49"/>
    <mergeCell ref="E38:F38"/>
    <mergeCell ref="A38:D38"/>
    <mergeCell ref="A40:D40"/>
    <mergeCell ref="E37:G37"/>
    <mergeCell ref="K39:L39"/>
    <mergeCell ref="P24:S24"/>
    <mergeCell ref="A31:D31"/>
    <mergeCell ref="K28:S28"/>
    <mergeCell ref="G28:H28"/>
    <mergeCell ref="A19:D19"/>
    <mergeCell ref="A16:D18"/>
    <mergeCell ref="E16:I16"/>
    <mergeCell ref="J16:S16"/>
    <mergeCell ref="Q62:S62"/>
    <mergeCell ref="E25:S26"/>
    <mergeCell ref="E23:S23"/>
    <mergeCell ref="Q47:S47"/>
    <mergeCell ref="N38:S39"/>
    <mergeCell ref="L24:N24"/>
    <mergeCell ref="N47:O47"/>
    <mergeCell ref="H48:S48"/>
    <mergeCell ref="H49:S49"/>
    <mergeCell ref="E48:G48"/>
    <mergeCell ref="E49:G49"/>
    <mergeCell ref="E34:G34"/>
    <mergeCell ref="H33:S33"/>
    <mergeCell ref="E29:S29"/>
    <mergeCell ref="E28:F28"/>
    <mergeCell ref="I28:J28"/>
    <mergeCell ref="K30:M30"/>
    <mergeCell ref="A32:S32"/>
    <mergeCell ref="A25:D26"/>
    <mergeCell ref="G62:K62"/>
    <mergeCell ref="K11:S11"/>
    <mergeCell ref="A3:J3"/>
    <mergeCell ref="A14:D14"/>
    <mergeCell ref="E14:F14"/>
    <mergeCell ref="G14:S14"/>
    <mergeCell ref="A12:D12"/>
    <mergeCell ref="J5:S5"/>
    <mergeCell ref="A22:D22"/>
    <mergeCell ref="H17:M17"/>
    <mergeCell ref="N17:O17"/>
    <mergeCell ref="P17:S17"/>
    <mergeCell ref="H22:K22"/>
    <mergeCell ref="M22:N22"/>
    <mergeCell ref="A15:D15"/>
    <mergeCell ref="E17:G17"/>
    <mergeCell ref="E20:F20"/>
    <mergeCell ref="G20:S20"/>
    <mergeCell ref="K19:S19"/>
    <mergeCell ref="F18:S18"/>
    <mergeCell ref="A20:D20"/>
    <mergeCell ref="E15:F15"/>
    <mergeCell ref="I19:J19"/>
    <mergeCell ref="A21:D21"/>
    <mergeCell ref="O22:R22"/>
    <mergeCell ref="A35:D35"/>
    <mergeCell ref="A33:D34"/>
    <mergeCell ref="H34:S34"/>
    <mergeCell ref="A1:S1"/>
    <mergeCell ref="E13:F13"/>
    <mergeCell ref="A2:L2"/>
    <mergeCell ref="F11:H11"/>
    <mergeCell ref="E12:H12"/>
    <mergeCell ref="G13:S13"/>
    <mergeCell ref="O10:S10"/>
    <mergeCell ref="A8:D9"/>
    <mergeCell ref="E8:I8"/>
    <mergeCell ref="J8:N8"/>
    <mergeCell ref="E9:I9"/>
    <mergeCell ref="J9:N9"/>
    <mergeCell ref="E10:I10"/>
    <mergeCell ref="J10:N10"/>
    <mergeCell ref="I12:S12"/>
    <mergeCell ref="A13:D13"/>
    <mergeCell ref="A11:D11"/>
    <mergeCell ref="O8:S8"/>
    <mergeCell ref="O9:S9"/>
    <mergeCell ref="J4:O4"/>
    <mergeCell ref="Q4:S4"/>
    <mergeCell ref="A27:D30"/>
    <mergeCell ref="R67:S67"/>
    <mergeCell ref="N66:O66"/>
    <mergeCell ref="P66:Q66"/>
    <mergeCell ref="R66:S66"/>
    <mergeCell ref="N67:O67"/>
    <mergeCell ref="P67:Q67"/>
    <mergeCell ref="L47:M47"/>
    <mergeCell ref="E46:S46"/>
    <mergeCell ref="E47:G47"/>
    <mergeCell ref="A53:S53"/>
    <mergeCell ref="A58:D60"/>
    <mergeCell ref="A54:D54"/>
    <mergeCell ref="E51:S51"/>
    <mergeCell ref="E54:G54"/>
    <mergeCell ref="A52:S52"/>
    <mergeCell ref="N54:S54"/>
    <mergeCell ref="A64:D64"/>
    <mergeCell ref="E59:I59"/>
    <mergeCell ref="E60:I60"/>
    <mergeCell ref="L37:P37"/>
    <mergeCell ref="N36:S36"/>
    <mergeCell ref="Q37:S37"/>
    <mergeCell ref="E39:F39"/>
    <mergeCell ref="M62:O62"/>
    <mergeCell ref="J47:K47"/>
    <mergeCell ref="E64:S64"/>
    <mergeCell ref="A61:D62"/>
    <mergeCell ref="G61:O61"/>
    <mergeCell ref="A51:D51"/>
    <mergeCell ref="E40:S40"/>
    <mergeCell ref="A39:D39"/>
    <mergeCell ref="A55:D57"/>
    <mergeCell ref="H39:I39"/>
    <mergeCell ref="M38:M39"/>
    <mergeCell ref="E41:S41"/>
    <mergeCell ref="E42:F43"/>
    <mergeCell ref="A41:D45"/>
    <mergeCell ref="I42:J42"/>
    <mergeCell ref="L42:S43"/>
    <mergeCell ref="I43:J43"/>
    <mergeCell ref="E44:F44"/>
    <mergeCell ref="G44:K44"/>
    <mergeCell ref="L44:M45"/>
    <mergeCell ref="N44:S45"/>
    <mergeCell ref="E45:F45"/>
    <mergeCell ref="G45:K45"/>
  </mergeCells>
  <phoneticPr fontId="4"/>
  <dataValidations count="13">
    <dataValidation showDropDown="1" showInputMessage="1" showErrorMessage="1" sqref="E39 F27 H22 I21 E21:E22 H27 P27 E50:E51 K27 M27 G21" xr:uid="{00000000-0002-0000-0000-000000000000}"/>
    <dataValidation type="list" allowBlank="1" showInputMessage="1" showErrorMessage="1" sqref="J47:M47 I42:J42" xr:uid="{00000000-0002-0000-0000-000003000000}">
      <formula1>$Y$3:$Y$10</formula1>
    </dataValidation>
    <dataValidation type="list" allowBlank="1" showInputMessage="1" showErrorMessage="1" sqref="A3" xr:uid="{AD529ED7-2E8A-4CB7-AA67-D6F3C7547A54}">
      <formula1>$U$3:$U$8</formula1>
    </dataValidation>
    <dataValidation type="list" allowBlank="1" showInputMessage="1" showErrorMessage="1" sqref="E54" xr:uid="{856A0929-29E6-43DE-AEB3-6609DAAF44C7}">
      <formula1>"衣笠,BKC,BKC（アクロス）,OIC"</formula1>
    </dataValidation>
    <dataValidation type="list" allowBlank="1" showInputMessage="1" sqref="O22:R22" xr:uid="{00000000-0002-0000-0000-000006000000}">
      <formula1>$AA$3:$AA$16</formula1>
    </dataValidation>
    <dataValidation type="list" allowBlank="1" showInputMessage="1" showErrorMessage="1" sqref="H35" xr:uid="{00000000-0002-0000-0000-000002000000}">
      <formula1>$W$3:$W$34</formula1>
    </dataValidation>
    <dataValidation type="list" allowBlank="1" showInputMessage="1" showErrorMessage="1" sqref="E36" xr:uid="{74E4BFD6-EB0B-4BCD-AD7F-662FE242995C}">
      <formula1>$X$3:$X$5</formula1>
    </dataValidation>
    <dataValidation type="list" allowBlank="1" showInputMessage="1" showErrorMessage="1" sqref="L37" xr:uid="{1AA04668-26A8-4F9A-A22C-68671BC31C54}">
      <formula1>"/ 1.Commencement month of the revised condition, / 2.Termination month of the revised condition"</formula1>
    </dataValidation>
    <dataValidation type="list" allowBlank="1" showInputMessage="1" showErrorMessage="1" sqref="E12:H12" xr:uid="{CE1FBA2C-328B-4B8D-B4D0-D4E981D55223}">
      <formula1>"Male,Female,ー"</formula1>
    </dataValidation>
    <dataValidation type="list" allowBlank="1" showInputMessage="1" sqref="G62" xr:uid="{2D7AAC04-F5B1-4485-A5BE-5E70752CE5FE}">
      <formula1>"特別招聘研究教員,招聘研究教員,研究教員,客員研究教員,専門研究員,研究員,補助研究員,RA,非常勤職員(研究補助),,非常勤職員(教員秘書),学生アルバイト,授業担当講師"</formula1>
    </dataValidation>
    <dataValidation type="list" allowBlank="1" showInputMessage="1" sqref="P61:S61" xr:uid="{00AC405F-A405-4B03-A191-0EDFB69E4FC9}">
      <formula1>"　　　　　　年　　　　　　月　　　　　　日,2023年2月17日"</formula1>
    </dataValidation>
    <dataValidation type="list" allowBlank="1" showInputMessage="1" sqref="N36:S36" xr:uid="{806E4D1F-4A23-451C-82FC-D8732EB2F1A2}">
      <formula1>$X$3:$X$6</formula1>
    </dataValidation>
    <dataValidation type="list" allowBlank="1" showInputMessage="1" sqref="H34:S34" xr:uid="{00000000-0002-0000-0000-000005000000}">
      <formula1>$W$3:$W$53</formula1>
    </dataValidation>
  </dataValidations>
  <printOptions horizontalCentered="1"/>
  <pageMargins left="0" right="0" top="0.70866141732283472" bottom="0.19685039370078741" header="0.51181102362204722" footer="0"/>
  <pageSetup paperSize="9" scale="57" orientation="portrait" horizontalDpi="300" verticalDpi="300" r:id="rId1"/>
  <headerFooter alignWithMargins="0">
    <oddHeader>&amp;L【021-04】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89" r:id="rId4" name="Check Box 165">
              <controlPr defaultSize="0" autoFill="0" autoLine="0" autoPict="0">
                <anchor moveWithCells="1">
                  <from>
                    <xdr:col>10</xdr:col>
                    <xdr:colOff>266700</xdr:colOff>
                    <xdr:row>26</xdr:row>
                    <xdr:rowOff>31750</xdr:rowOff>
                  </from>
                  <to>
                    <xdr:col>10</xdr:col>
                    <xdr:colOff>527050</xdr:colOff>
                    <xdr:row>26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5" name="Check Box 166">
              <controlPr defaultSize="0" autoFill="0" autoLine="0" autoPict="0">
                <anchor moveWithCells="1">
                  <from>
                    <xdr:col>12</xdr:col>
                    <xdr:colOff>361950</xdr:colOff>
                    <xdr:row>26</xdr:row>
                    <xdr:rowOff>31750</xdr:rowOff>
                  </from>
                  <to>
                    <xdr:col>13</xdr:col>
                    <xdr:colOff>19050</xdr:colOff>
                    <xdr:row>26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6" name="Check Box 169">
              <controlPr defaultSize="0" autoFill="0" autoLine="0" autoPict="0">
                <anchor moveWithCells="1">
                  <from>
                    <xdr:col>16</xdr:col>
                    <xdr:colOff>247650</xdr:colOff>
                    <xdr:row>26</xdr:row>
                    <xdr:rowOff>19050</xdr:rowOff>
                  </from>
                  <to>
                    <xdr:col>16</xdr:col>
                    <xdr:colOff>514350</xdr:colOff>
                    <xdr:row>26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7" name="Check Box 170">
              <controlPr defaultSize="0" autoFill="0" autoLine="0" autoPict="0">
                <anchor moveWithCells="1">
                  <from>
                    <xdr:col>4</xdr:col>
                    <xdr:colOff>19050</xdr:colOff>
                    <xdr:row>21</xdr:row>
                    <xdr:rowOff>19050</xdr:rowOff>
                  </from>
                  <to>
                    <xdr:col>4</xdr:col>
                    <xdr:colOff>285750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8" name="Check Box 171">
              <controlPr defaultSize="0" autoFill="0" autoLine="0" autoPict="0">
                <anchor moveWithCells="1">
                  <from>
                    <xdr:col>11</xdr:col>
                    <xdr:colOff>247650</xdr:colOff>
                    <xdr:row>21</xdr:row>
                    <xdr:rowOff>19050</xdr:rowOff>
                  </from>
                  <to>
                    <xdr:col>11</xdr:col>
                    <xdr:colOff>508000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9" name="Check Box 420">
              <controlPr defaultSize="0" autoFill="0" autoLine="0" autoPict="0">
                <anchor moveWithCells="1">
                  <from>
                    <xdr:col>4</xdr:col>
                    <xdr:colOff>12700</xdr:colOff>
                    <xdr:row>54</xdr:row>
                    <xdr:rowOff>19050</xdr:rowOff>
                  </from>
                  <to>
                    <xdr:col>4</xdr:col>
                    <xdr:colOff>317500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" name="Check Box 421">
              <controlPr defaultSize="0" autoFill="0" autoLine="0" autoPict="0">
                <anchor moveWithCells="1">
                  <from>
                    <xdr:col>7</xdr:col>
                    <xdr:colOff>241300</xdr:colOff>
                    <xdr:row>54</xdr:row>
                    <xdr:rowOff>19050</xdr:rowOff>
                  </from>
                  <to>
                    <xdr:col>7</xdr:col>
                    <xdr:colOff>495300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1" name="Check Box 423">
              <controlPr defaultSize="0" autoFill="0" autoLine="0" autoPict="0">
                <anchor moveWithCells="1">
                  <from>
                    <xdr:col>5</xdr:col>
                    <xdr:colOff>438150</xdr:colOff>
                    <xdr:row>56</xdr:row>
                    <xdr:rowOff>31750</xdr:rowOff>
                  </from>
                  <to>
                    <xdr:col>6</xdr:col>
                    <xdr:colOff>127000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2" name="Check Box 425">
              <controlPr defaultSize="0" autoFill="0" autoLine="0" autoPict="0">
                <anchor moveWithCells="1">
                  <from>
                    <xdr:col>4</xdr:col>
                    <xdr:colOff>127000</xdr:colOff>
                    <xdr:row>30</xdr:row>
                    <xdr:rowOff>0</xdr:rowOff>
                  </from>
                  <to>
                    <xdr:col>4</xdr:col>
                    <xdr:colOff>361950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3" name="Check Box 426">
              <controlPr defaultSize="0" autoFill="0" autoLine="0" autoPict="0">
                <anchor moveWithCells="1">
                  <from>
                    <xdr:col>6</xdr:col>
                    <xdr:colOff>146050</xdr:colOff>
                    <xdr:row>30</xdr:row>
                    <xdr:rowOff>0</xdr:rowOff>
                  </from>
                  <to>
                    <xdr:col>6</xdr:col>
                    <xdr:colOff>393700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14" name="Check Box 431">
              <controlPr defaultSize="0" autoFill="0" autoLine="0" autoPict="0">
                <anchor moveWithCells="1">
                  <from>
                    <xdr:col>8</xdr:col>
                    <xdr:colOff>419100</xdr:colOff>
                    <xdr:row>56</xdr:row>
                    <xdr:rowOff>31750</xdr:rowOff>
                  </from>
                  <to>
                    <xdr:col>9</xdr:col>
                    <xdr:colOff>57150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15" name="Check Box 432">
              <controlPr defaultSize="0" autoFill="0" autoLine="0" autoPict="0">
                <anchor moveWithCells="1">
                  <from>
                    <xdr:col>10</xdr:col>
                    <xdr:colOff>438150</xdr:colOff>
                    <xdr:row>56</xdr:row>
                    <xdr:rowOff>31750</xdr:rowOff>
                  </from>
                  <to>
                    <xdr:col>11</xdr:col>
                    <xdr:colOff>19050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16" name="Check Box 433">
              <controlPr defaultSize="0" autoFill="0" autoLine="0" autoPict="0">
                <anchor moveWithCells="1">
                  <from>
                    <xdr:col>13</xdr:col>
                    <xdr:colOff>241300</xdr:colOff>
                    <xdr:row>62</xdr:row>
                    <xdr:rowOff>19050</xdr:rowOff>
                  </from>
                  <to>
                    <xdr:col>13</xdr:col>
                    <xdr:colOff>495300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17" name="Check Box 435">
              <controlPr defaultSize="0" autoFill="0" autoLine="0" autoPict="0">
                <anchor moveWithCells="1">
                  <from>
                    <xdr:col>15</xdr:col>
                    <xdr:colOff>241300</xdr:colOff>
                    <xdr:row>62</xdr:row>
                    <xdr:rowOff>19050</xdr:rowOff>
                  </from>
                  <to>
                    <xdr:col>15</xdr:col>
                    <xdr:colOff>495300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18" name="Check Box 439">
              <controlPr defaultSize="0" autoFill="0" autoLine="0" autoPict="0">
                <anchor moveWithCells="1">
                  <from>
                    <xdr:col>9</xdr:col>
                    <xdr:colOff>247650</xdr:colOff>
                    <xdr:row>55</xdr:row>
                    <xdr:rowOff>12700</xdr:rowOff>
                  </from>
                  <to>
                    <xdr:col>10</xdr:col>
                    <xdr:colOff>19050</xdr:colOff>
                    <xdr:row>56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9" name="Check Box 442">
              <controlPr defaultSize="0" autoFill="0" autoLine="0" autoPict="0">
                <anchor moveWithCells="1">
                  <from>
                    <xdr:col>4</xdr:col>
                    <xdr:colOff>0</xdr:colOff>
                    <xdr:row>55</xdr:row>
                    <xdr:rowOff>12700</xdr:rowOff>
                  </from>
                  <to>
                    <xdr:col>4</xdr:col>
                    <xdr:colOff>247650</xdr:colOff>
                    <xdr:row>56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20" name="Check Box 162">
              <controlPr defaultSize="0" autoFill="0" autoLine="0" autoPict="0">
                <anchor moveWithCells="1">
                  <from>
                    <xdr:col>4</xdr:col>
                    <xdr:colOff>266700</xdr:colOff>
                    <xdr:row>20</xdr:row>
                    <xdr:rowOff>31750</xdr:rowOff>
                  </from>
                  <to>
                    <xdr:col>4</xdr:col>
                    <xdr:colOff>527050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21" name="Check Box 163">
              <controlPr defaultSize="0" autoFill="0" autoLine="0" autoPict="0">
                <anchor moveWithCells="1">
                  <from>
                    <xdr:col>6</xdr:col>
                    <xdr:colOff>266700</xdr:colOff>
                    <xdr:row>20</xdr:row>
                    <xdr:rowOff>12700</xdr:rowOff>
                  </from>
                  <to>
                    <xdr:col>6</xdr:col>
                    <xdr:colOff>527050</xdr:colOff>
                    <xdr:row>20</xdr:row>
                    <xdr:rowOff>222250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00"/>
  <sheetViews>
    <sheetView view="pageBreakPreview" zoomScaleNormal="80" zoomScaleSheetLayoutView="100" workbookViewId="0">
      <selection activeCell="F93" sqref="F93:H93"/>
    </sheetView>
  </sheetViews>
  <sheetFormatPr defaultColWidth="9" defaultRowHeight="14" outlineLevelRow="1"/>
  <cols>
    <col min="1" max="11" width="6.6328125" style="5" customWidth="1"/>
    <col min="12" max="13" width="7.6328125" style="5" customWidth="1"/>
    <col min="14" max="19" width="6.6328125" style="5" customWidth="1"/>
    <col min="20" max="20" width="2.6328125" style="5" customWidth="1"/>
    <col min="21" max="22" width="9" style="5"/>
    <col min="23" max="23" width="9" style="5" hidden="1" customWidth="1"/>
    <col min="24" max="24" width="4" style="5" hidden="1" customWidth="1"/>
    <col min="25" max="25" width="14.36328125" style="5" hidden="1" customWidth="1"/>
    <col min="26" max="26" width="11.26953125" style="5" hidden="1" customWidth="1"/>
    <col min="27" max="27" width="30.6328125" style="5" hidden="1" customWidth="1"/>
    <col min="28" max="28" width="23" style="5" hidden="1" customWidth="1"/>
    <col min="29" max="29" width="18.6328125" style="5" hidden="1" customWidth="1"/>
    <col min="30" max="30" width="8.36328125" style="5" hidden="1" customWidth="1"/>
    <col min="31" max="31" width="9.6328125" style="5" hidden="1" customWidth="1"/>
    <col min="32" max="32" width="13.6328125" style="5" hidden="1" customWidth="1"/>
    <col min="33" max="33" width="9" style="5" hidden="1" customWidth="1"/>
    <col min="34" max="34" width="0" style="5" hidden="1" customWidth="1"/>
    <col min="35" max="16384" width="9" style="5"/>
  </cols>
  <sheetData>
    <row r="1" spans="1:33" ht="20.149999999999999" customHeight="1" thickBot="1">
      <c r="A1" s="347" t="s">
        <v>238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9"/>
      <c r="X1" s="5" t="s">
        <v>239</v>
      </c>
    </row>
    <row r="2" spans="1:33" ht="20.149999999999999" customHeight="1">
      <c r="A2" s="352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52"/>
      <c r="N2" s="72">
        <f>'Assistant Researcher'!N2</f>
        <v>0</v>
      </c>
      <c r="O2" s="52" t="s">
        <v>2</v>
      </c>
      <c r="P2" s="72">
        <f>'Assistant Researcher'!P2</f>
        <v>0</v>
      </c>
      <c r="Q2" s="52" t="s">
        <v>3</v>
      </c>
      <c r="R2" s="72">
        <f>'Assistant Researcher'!R2</f>
        <v>0</v>
      </c>
      <c r="S2" s="53" t="s">
        <v>4</v>
      </c>
      <c r="W2" s="26" t="s">
        <v>240</v>
      </c>
      <c r="X2" s="27" t="s">
        <v>241</v>
      </c>
      <c r="Y2" s="26" t="s">
        <v>242</v>
      </c>
      <c r="Z2" s="26" t="s">
        <v>243</v>
      </c>
      <c r="AA2" s="26" t="s">
        <v>244</v>
      </c>
      <c r="AB2" s="26" t="s">
        <v>245</v>
      </c>
      <c r="AC2" s="26" t="s">
        <v>246</v>
      </c>
      <c r="AD2" s="26" t="s">
        <v>247</v>
      </c>
      <c r="AE2" s="26" t="s">
        <v>248</v>
      </c>
      <c r="AF2" s="26" t="s">
        <v>249</v>
      </c>
      <c r="AG2" s="26" t="s">
        <v>250</v>
      </c>
    </row>
    <row r="3" spans="1:33" ht="20.149999999999999" customHeight="1">
      <c r="A3" s="494">
        <f>'Assistant Researcher'!A3:J3</f>
        <v>0</v>
      </c>
      <c r="B3" s="495"/>
      <c r="C3" s="495"/>
      <c r="D3" s="495"/>
      <c r="E3" s="495"/>
      <c r="F3" s="495"/>
      <c r="G3" s="495"/>
      <c r="H3" s="495"/>
      <c r="I3" s="495"/>
      <c r="J3" s="495"/>
      <c r="K3" s="142" t="s">
        <v>12</v>
      </c>
      <c r="L3" s="151"/>
      <c r="M3" s="151"/>
      <c r="N3" s="151"/>
      <c r="O3" s="151"/>
      <c r="P3" s="151"/>
      <c r="Q3" s="151"/>
      <c r="R3" s="151"/>
      <c r="S3" s="152"/>
      <c r="T3" s="9"/>
      <c r="U3" s="9"/>
      <c r="V3" s="9"/>
      <c r="W3" s="13" t="s">
        <v>251</v>
      </c>
      <c r="X3" s="10" t="s">
        <v>252</v>
      </c>
      <c r="Y3" s="13" t="s">
        <v>253</v>
      </c>
      <c r="Z3" s="13" t="s">
        <v>254</v>
      </c>
      <c r="AA3" s="13" t="s">
        <v>255</v>
      </c>
      <c r="AB3" s="13" t="s">
        <v>256</v>
      </c>
      <c r="AC3" s="13" t="s">
        <v>257</v>
      </c>
      <c r="AD3" s="13" t="s">
        <v>258</v>
      </c>
      <c r="AE3" s="13" t="s">
        <v>259</v>
      </c>
      <c r="AF3" s="13" t="s">
        <v>260</v>
      </c>
      <c r="AG3" s="13" t="s">
        <v>261</v>
      </c>
    </row>
    <row r="4" spans="1:33" ht="20.149999999999999" customHeight="1">
      <c r="A4" s="140"/>
      <c r="B4" s="142"/>
      <c r="C4" s="142"/>
      <c r="D4" s="142"/>
      <c r="E4" s="142" t="s">
        <v>18</v>
      </c>
      <c r="F4" s="142"/>
      <c r="G4" s="142"/>
      <c r="H4" s="142" t="s">
        <v>19</v>
      </c>
      <c r="I4" s="142"/>
      <c r="J4" s="496">
        <f>'Assistant Researcher'!J4:O4</f>
        <v>0</v>
      </c>
      <c r="K4" s="496"/>
      <c r="L4" s="496"/>
      <c r="M4" s="496"/>
      <c r="N4" s="496"/>
      <c r="O4" s="496"/>
      <c r="P4" s="153" t="s">
        <v>20</v>
      </c>
      <c r="Q4" s="496">
        <f>'Assistant Researcher'!Q4:S4</f>
        <v>0</v>
      </c>
      <c r="R4" s="496"/>
      <c r="S4" s="497"/>
      <c r="T4" s="9"/>
      <c r="U4" s="12"/>
      <c r="V4" s="12"/>
      <c r="W4" s="12"/>
      <c r="X4" s="13"/>
      <c r="Y4" s="13"/>
      <c r="Z4" s="13"/>
      <c r="AA4" s="13"/>
      <c r="AB4" s="13" t="s">
        <v>262</v>
      </c>
      <c r="AC4" s="13" t="s">
        <v>263</v>
      </c>
      <c r="AD4" s="13"/>
      <c r="AE4" s="13"/>
      <c r="AF4" s="13"/>
      <c r="AG4" s="13"/>
    </row>
    <row r="5" spans="1:33" ht="20.149999999999999" customHeight="1" thickBot="1">
      <c r="A5" s="141"/>
      <c r="B5" s="139"/>
      <c r="C5" s="139"/>
      <c r="D5" s="139"/>
      <c r="E5" s="139" t="s">
        <v>27</v>
      </c>
      <c r="F5" s="139"/>
      <c r="G5" s="139"/>
      <c r="H5" s="139"/>
      <c r="I5" s="154"/>
      <c r="J5" s="492">
        <f>'Assistant Researcher'!J5:S5</f>
        <v>0</v>
      </c>
      <c r="K5" s="492"/>
      <c r="L5" s="492"/>
      <c r="M5" s="492"/>
      <c r="N5" s="492"/>
      <c r="O5" s="492"/>
      <c r="P5" s="492"/>
      <c r="Q5" s="492"/>
      <c r="R5" s="492"/>
      <c r="S5" s="493"/>
      <c r="T5" s="9"/>
      <c r="U5" s="12"/>
      <c r="V5" s="12"/>
      <c r="W5" s="12"/>
      <c r="X5" s="13"/>
      <c r="Y5" s="13"/>
      <c r="Z5" s="13"/>
      <c r="AA5" s="13"/>
      <c r="AB5" s="13" t="s">
        <v>264</v>
      </c>
      <c r="AC5" s="13"/>
      <c r="AD5" s="13"/>
      <c r="AE5" s="13"/>
      <c r="AF5" s="13"/>
      <c r="AG5" s="13"/>
    </row>
    <row r="6" spans="1:33" ht="20.149999999999999" customHeight="1">
      <c r="A6" s="186"/>
      <c r="B6" s="187"/>
      <c r="C6" s="187"/>
      <c r="D6" s="187"/>
      <c r="E6" s="187"/>
      <c r="F6" s="187"/>
      <c r="G6" s="187"/>
      <c r="H6" s="187"/>
      <c r="I6" s="188"/>
      <c r="J6" s="189"/>
      <c r="K6" s="189"/>
      <c r="L6" s="189"/>
      <c r="M6" s="189"/>
      <c r="N6" s="189"/>
      <c r="O6" s="189"/>
      <c r="P6" s="189"/>
      <c r="Q6" s="189"/>
      <c r="R6" s="189"/>
      <c r="S6" s="193"/>
      <c r="T6" s="9"/>
      <c r="U6" s="12"/>
      <c r="V6" s="12"/>
      <c r="W6" s="12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30" customHeight="1">
      <c r="A7" s="190" t="s">
        <v>265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9"/>
      <c r="U7" s="12"/>
      <c r="V7" s="12"/>
      <c r="W7" s="12"/>
      <c r="X7" s="13"/>
      <c r="Y7" s="13"/>
      <c r="Z7" s="13"/>
      <c r="AA7" s="13"/>
      <c r="AB7" s="13" t="s">
        <v>266</v>
      </c>
      <c r="AC7" s="13"/>
      <c r="AD7" s="13"/>
      <c r="AE7" s="13"/>
      <c r="AF7" s="13"/>
      <c r="AG7" s="13"/>
    </row>
    <row r="8" spans="1:33" ht="19.899999999999999" customHeight="1">
      <c r="A8" s="190" t="s">
        <v>267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9"/>
      <c r="U8" s="12"/>
      <c r="V8" s="12"/>
      <c r="W8" s="12"/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9" spans="1:33" ht="27" customHeight="1" thickBot="1">
      <c r="A9" s="498" t="s">
        <v>268</v>
      </c>
      <c r="B9" s="498"/>
      <c r="C9" s="498"/>
      <c r="D9" s="498"/>
      <c r="E9" s="498"/>
      <c r="F9" s="498"/>
      <c r="G9" s="498"/>
      <c r="H9" s="498"/>
      <c r="I9" s="498"/>
      <c r="J9" s="498"/>
      <c r="K9" s="498"/>
      <c r="L9" s="498"/>
      <c r="M9" s="498"/>
      <c r="N9" s="498"/>
      <c r="O9" s="498"/>
      <c r="P9" s="498"/>
      <c r="Q9" s="498"/>
      <c r="R9" s="498"/>
      <c r="S9" s="498"/>
    </row>
    <row r="10" spans="1:33" ht="20.149999999999999" customHeight="1">
      <c r="A10" s="342" t="s">
        <v>45</v>
      </c>
      <c r="B10" s="343"/>
      <c r="C10" s="343"/>
      <c r="D10" s="344"/>
      <c r="E10" s="499" t="s">
        <v>46</v>
      </c>
      <c r="F10" s="500"/>
      <c r="G10" s="500"/>
      <c r="H10" s="500"/>
      <c r="I10" s="501"/>
      <c r="J10" s="502" t="s">
        <v>47</v>
      </c>
      <c r="K10" s="500"/>
      <c r="L10" s="500"/>
      <c r="M10" s="500"/>
      <c r="N10" s="501"/>
      <c r="O10" s="502" t="s">
        <v>48</v>
      </c>
      <c r="P10" s="500"/>
      <c r="Q10" s="500"/>
      <c r="R10" s="500"/>
      <c r="S10" s="509"/>
      <c r="X10" s="13"/>
      <c r="Y10" s="13"/>
      <c r="Z10" s="13"/>
      <c r="AA10" s="13"/>
      <c r="AB10" s="13" t="s">
        <v>269</v>
      </c>
      <c r="AC10" s="13"/>
      <c r="AD10" s="13"/>
      <c r="AE10" s="13"/>
      <c r="AF10" s="13"/>
      <c r="AG10" s="13"/>
    </row>
    <row r="11" spans="1:33" ht="20.149999999999999" customHeight="1">
      <c r="A11" s="293"/>
      <c r="B11" s="294"/>
      <c r="C11" s="294"/>
      <c r="D11" s="295"/>
      <c r="E11" s="503">
        <f>'Assistant Researcher'!E9:I9</f>
        <v>0</v>
      </c>
      <c r="F11" s="504"/>
      <c r="G11" s="504"/>
      <c r="H11" s="504"/>
      <c r="I11" s="505"/>
      <c r="J11" s="506">
        <f>'Assistant Researcher'!J9:N9</f>
        <v>0</v>
      </c>
      <c r="K11" s="507"/>
      <c r="L11" s="507"/>
      <c r="M11" s="507"/>
      <c r="N11" s="508"/>
      <c r="O11" s="510">
        <f>'Assistant Researcher'!O9:S9</f>
        <v>0</v>
      </c>
      <c r="P11" s="461"/>
      <c r="Q11" s="461"/>
      <c r="R11" s="461"/>
      <c r="S11" s="462"/>
      <c r="X11" s="13"/>
      <c r="Y11" s="13"/>
      <c r="Z11" s="13"/>
      <c r="AA11" s="13"/>
      <c r="AB11" s="13" t="s">
        <v>105</v>
      </c>
      <c r="AC11" s="13"/>
      <c r="AD11" s="13"/>
      <c r="AE11" s="13"/>
      <c r="AF11" s="13"/>
      <c r="AG11" s="13"/>
    </row>
    <row r="12" spans="1:33" ht="20.149999999999999" customHeight="1" thickBot="1">
      <c r="A12" s="144" t="s">
        <v>58</v>
      </c>
      <c r="B12" s="145"/>
      <c r="C12" s="145"/>
      <c r="D12" s="146"/>
      <c r="E12" s="489">
        <f>'Assistant Researcher'!E10:I10</f>
        <v>0</v>
      </c>
      <c r="F12" s="490"/>
      <c r="G12" s="490"/>
      <c r="H12" s="490"/>
      <c r="I12" s="491"/>
      <c r="J12" s="514">
        <f>'Assistant Researcher'!J10:N10</f>
        <v>0</v>
      </c>
      <c r="K12" s="515"/>
      <c r="L12" s="515"/>
      <c r="M12" s="515"/>
      <c r="N12" s="516"/>
      <c r="O12" s="511">
        <f>'Assistant Researcher'!O10:S10</f>
        <v>0</v>
      </c>
      <c r="P12" s="512"/>
      <c r="Q12" s="512"/>
      <c r="R12" s="512"/>
      <c r="S12" s="513"/>
      <c r="X12" s="13"/>
      <c r="Y12" s="13"/>
      <c r="Z12" s="13"/>
      <c r="AA12" s="13"/>
      <c r="AB12" s="13"/>
      <c r="AC12" s="13"/>
      <c r="AD12" s="13"/>
      <c r="AE12" s="13"/>
      <c r="AF12" s="13"/>
      <c r="AG12" s="13"/>
    </row>
    <row r="13" spans="1:33" ht="25" customHeight="1">
      <c r="A13" s="517" t="s">
        <v>270</v>
      </c>
      <c r="B13" s="518"/>
      <c r="C13" s="518"/>
      <c r="D13" s="519"/>
      <c r="E13" s="520">
        <f>'Assistant Researcher'!E15:S15</f>
        <v>0</v>
      </c>
      <c r="F13" s="521"/>
      <c r="G13" s="521"/>
      <c r="H13" s="521"/>
      <c r="I13" s="521"/>
      <c r="J13" s="521"/>
      <c r="K13" s="521"/>
      <c r="L13" s="521"/>
      <c r="M13" s="521"/>
      <c r="N13" s="521"/>
      <c r="O13" s="521"/>
      <c r="P13" s="521"/>
      <c r="Q13" s="521"/>
      <c r="R13" s="521"/>
      <c r="S13" s="522"/>
      <c r="V13" s="13"/>
      <c r="W13" s="13"/>
      <c r="X13" s="13"/>
      <c r="Y13" s="13"/>
      <c r="Z13" s="13"/>
      <c r="AA13" s="13"/>
      <c r="AB13" s="13" t="s">
        <v>271</v>
      </c>
      <c r="AC13" s="13"/>
      <c r="AD13" s="13"/>
      <c r="AE13" s="13"/>
      <c r="AF13" s="13"/>
    </row>
    <row r="14" spans="1:33" ht="25" customHeight="1">
      <c r="A14" s="290" t="s">
        <v>5</v>
      </c>
      <c r="B14" s="291"/>
      <c r="C14" s="291"/>
      <c r="D14" s="292"/>
      <c r="E14" s="288" t="s">
        <v>137</v>
      </c>
      <c r="F14" s="523"/>
      <c r="G14" s="523"/>
      <c r="H14" s="523">
        <f>'Assistant Researcher'!H33</f>
        <v>0</v>
      </c>
      <c r="I14" s="523"/>
      <c r="J14" s="523"/>
      <c r="K14" s="523"/>
      <c r="L14" s="523"/>
      <c r="M14" s="523"/>
      <c r="N14" s="523"/>
      <c r="O14" s="523"/>
      <c r="P14" s="523"/>
      <c r="Q14" s="523"/>
      <c r="R14" s="523"/>
      <c r="S14" s="524"/>
      <c r="X14" s="13"/>
      <c r="Y14" s="13"/>
      <c r="Z14" s="13"/>
      <c r="AA14" s="13"/>
      <c r="AB14" s="15" t="s">
        <v>272</v>
      </c>
      <c r="AC14" s="13"/>
      <c r="AD14" s="13"/>
      <c r="AE14" s="13"/>
      <c r="AF14" s="13"/>
      <c r="AG14" s="13"/>
    </row>
    <row r="15" spans="1:33" ht="25" customHeight="1">
      <c r="A15" s="293"/>
      <c r="B15" s="294"/>
      <c r="C15" s="294"/>
      <c r="D15" s="295"/>
      <c r="E15" s="271" t="s">
        <v>7</v>
      </c>
      <c r="F15" s="272"/>
      <c r="G15" s="272"/>
      <c r="H15" s="272">
        <f>'Assistant Researcher'!H34:S34</f>
        <v>0</v>
      </c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3"/>
      <c r="X15" s="13"/>
      <c r="Y15" s="13"/>
      <c r="Z15" s="13"/>
      <c r="AA15" s="13"/>
      <c r="AB15" s="15" t="s">
        <v>273</v>
      </c>
      <c r="AC15" s="13"/>
      <c r="AD15" s="13"/>
      <c r="AE15" s="13"/>
      <c r="AF15" s="13"/>
      <c r="AG15" s="13"/>
    </row>
    <row r="16" spans="1:33" ht="25" customHeight="1">
      <c r="A16" s="268" t="s">
        <v>100</v>
      </c>
      <c r="B16" s="269"/>
      <c r="C16" s="269"/>
      <c r="D16" s="270"/>
      <c r="E16" s="228"/>
      <c r="F16" s="60" t="s">
        <v>101</v>
      </c>
      <c r="G16" s="228"/>
      <c r="H16" s="60" t="s">
        <v>274</v>
      </c>
      <c r="I16" s="229"/>
      <c r="J16" s="230">
        <f>'Assistant Researcher'!J21</f>
        <v>0</v>
      </c>
      <c r="K16" s="461" t="s">
        <v>103</v>
      </c>
      <c r="L16" s="461"/>
      <c r="M16" s="461" t="s">
        <v>104</v>
      </c>
      <c r="N16" s="461"/>
      <c r="O16" s="461"/>
      <c r="P16" s="461"/>
      <c r="Q16" s="461"/>
      <c r="R16" s="461"/>
      <c r="S16" s="462"/>
      <c r="X16" s="13"/>
      <c r="Y16" s="13"/>
      <c r="Z16" s="13"/>
      <c r="AA16" s="13"/>
      <c r="AB16" s="15"/>
      <c r="AC16" s="13"/>
      <c r="AD16" s="13"/>
      <c r="AE16" s="13"/>
      <c r="AF16" s="13"/>
      <c r="AG16" s="13"/>
    </row>
    <row r="17" spans="1:33" ht="25" customHeight="1">
      <c r="A17" s="452" t="s">
        <v>139</v>
      </c>
      <c r="B17" s="453"/>
      <c r="C17" s="453"/>
      <c r="D17" s="454"/>
      <c r="E17" s="458" t="s">
        <v>140</v>
      </c>
      <c r="F17" s="459"/>
      <c r="G17" s="459"/>
      <c r="H17" s="459"/>
      <c r="I17" s="459"/>
      <c r="J17" s="459"/>
      <c r="K17" s="459"/>
      <c r="L17" s="459"/>
      <c r="M17" s="459"/>
      <c r="N17" s="459"/>
      <c r="O17" s="459"/>
      <c r="P17" s="459"/>
      <c r="Q17" s="459"/>
      <c r="R17" s="459"/>
      <c r="S17" s="460"/>
      <c r="X17" s="13"/>
      <c r="Y17" s="13"/>
      <c r="Z17" s="13"/>
      <c r="AA17" s="13"/>
      <c r="AB17" s="15" t="s">
        <v>275</v>
      </c>
      <c r="AC17" s="13"/>
      <c r="AD17" s="13"/>
      <c r="AE17" s="13"/>
      <c r="AF17" s="13"/>
      <c r="AG17" s="13"/>
    </row>
    <row r="18" spans="1:33" ht="25" customHeight="1" thickBot="1">
      <c r="A18" s="455" t="s">
        <v>276</v>
      </c>
      <c r="B18" s="456"/>
      <c r="C18" s="456"/>
      <c r="D18" s="457"/>
      <c r="E18" s="464" t="str">
        <f>IF('Assistant Researcher'!E37=0,"",'Assistant Researcher'!E37)</f>
        <v/>
      </c>
      <c r="F18" s="463"/>
      <c r="G18" s="463"/>
      <c r="H18" s="58" t="s">
        <v>151</v>
      </c>
      <c r="I18" s="465" t="str">
        <f>IF('Assistant Researcher'!I37=0,"",'Assistant Researcher'!I37)</f>
        <v/>
      </c>
      <c r="J18" s="465"/>
      <c r="K18" s="465"/>
      <c r="L18" s="463" t="str">
        <f>'Assistant Researcher'!L37</f>
        <v>/ 1.Commencement month of the revised condition</v>
      </c>
      <c r="M18" s="463"/>
      <c r="N18" s="463"/>
      <c r="O18" s="463"/>
      <c r="P18" s="463"/>
      <c r="Q18" s="465" t="str">
        <f>IF('Assistant Researcher'!Q37=0,"",'Assistant Researcher'!Q37)</f>
        <v/>
      </c>
      <c r="R18" s="463"/>
      <c r="S18" s="466"/>
      <c r="X18" s="15"/>
      <c r="Y18" s="15"/>
      <c r="Z18" s="15"/>
      <c r="AA18" s="15"/>
      <c r="AB18" s="15" t="s">
        <v>277</v>
      </c>
      <c r="AC18" s="15"/>
      <c r="AD18" s="15"/>
      <c r="AE18" s="15"/>
      <c r="AF18" s="15"/>
      <c r="AG18" s="15"/>
    </row>
    <row r="19" spans="1:33" ht="25" customHeight="1">
      <c r="A19" s="74"/>
      <c r="B19" s="77"/>
      <c r="C19" s="77"/>
      <c r="D19" s="77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X19" s="13"/>
      <c r="Y19" s="13"/>
      <c r="Z19" s="13"/>
      <c r="AA19" s="13"/>
      <c r="AC19" s="13"/>
      <c r="AD19" s="13"/>
      <c r="AE19" s="13"/>
      <c r="AF19" s="13"/>
      <c r="AG19" s="13"/>
    </row>
    <row r="20" spans="1:33" ht="24.75" customHeight="1" thickBot="1">
      <c r="A20" s="451" t="s">
        <v>278</v>
      </c>
      <c r="B20" s="451"/>
      <c r="C20" s="451"/>
      <c r="D20" s="451"/>
      <c r="E20" s="451"/>
      <c r="F20" s="451"/>
      <c r="G20" s="451"/>
      <c r="H20" s="451"/>
      <c r="I20" s="451"/>
      <c r="J20" s="451"/>
      <c r="K20" s="451"/>
      <c r="L20" s="451"/>
      <c r="M20" s="451"/>
      <c r="N20" s="451"/>
      <c r="O20" s="451"/>
      <c r="P20" s="451"/>
      <c r="Q20" s="451"/>
      <c r="R20" s="451"/>
      <c r="S20" s="451"/>
    </row>
    <row r="21" spans="1:33" ht="24.75" customHeight="1">
      <c r="A21" s="342" t="s">
        <v>279</v>
      </c>
      <c r="B21" s="343"/>
      <c r="C21" s="343"/>
      <c r="D21" s="344"/>
      <c r="E21" s="116" t="s">
        <v>280</v>
      </c>
      <c r="F21" s="59"/>
      <c r="G21" s="59"/>
      <c r="H21" s="117" t="s">
        <v>281</v>
      </c>
      <c r="I21" s="115"/>
      <c r="J21" s="59"/>
      <c r="K21" s="117" t="s">
        <v>282</v>
      </c>
      <c r="L21" s="59"/>
      <c r="M21" s="59"/>
      <c r="N21" s="109"/>
      <c r="O21" s="118" t="s">
        <v>283</v>
      </c>
      <c r="P21" s="534"/>
      <c r="Q21" s="534"/>
      <c r="R21" s="534"/>
      <c r="S21" s="119" t="s">
        <v>284</v>
      </c>
    </row>
    <row r="22" spans="1:33" ht="24.75" customHeight="1">
      <c r="A22" s="290"/>
      <c r="B22" s="291"/>
      <c r="C22" s="291"/>
      <c r="D22" s="292"/>
      <c r="E22" s="535" t="s">
        <v>285</v>
      </c>
      <c r="F22" s="536"/>
      <c r="G22" s="529"/>
      <c r="H22" s="529"/>
      <c r="I22" s="529"/>
      <c r="J22" s="529"/>
      <c r="K22" s="529"/>
      <c r="L22" s="529"/>
      <c r="M22" s="529"/>
      <c r="N22" s="529"/>
      <c r="O22" s="537" t="s">
        <v>286</v>
      </c>
      <c r="P22" s="537"/>
      <c r="Q22" s="537"/>
      <c r="R22" s="537"/>
      <c r="S22" s="538"/>
    </row>
    <row r="23" spans="1:33" ht="24.75" customHeight="1">
      <c r="A23" s="290"/>
      <c r="B23" s="291"/>
      <c r="C23" s="291"/>
      <c r="D23" s="292"/>
      <c r="E23" s="535" t="s">
        <v>113</v>
      </c>
      <c r="F23" s="536"/>
      <c r="G23" s="529"/>
      <c r="H23" s="529"/>
      <c r="I23" s="529"/>
      <c r="J23" s="529"/>
      <c r="K23" s="529"/>
      <c r="L23" s="529"/>
      <c r="M23" s="529"/>
      <c r="N23" s="529"/>
      <c r="O23" s="537" t="s">
        <v>287</v>
      </c>
      <c r="P23" s="537"/>
      <c r="Q23" s="537"/>
      <c r="R23" s="537"/>
      <c r="S23" s="538"/>
    </row>
    <row r="24" spans="1:33" ht="24.75" customHeight="1">
      <c r="A24" s="290"/>
      <c r="B24" s="291"/>
      <c r="C24" s="291"/>
      <c r="D24" s="292"/>
      <c r="E24" s="535" t="s">
        <v>288</v>
      </c>
      <c r="F24" s="536"/>
      <c r="G24" s="539"/>
      <c r="H24" s="539"/>
      <c r="I24" s="539"/>
      <c r="J24" s="539"/>
      <c r="K24" s="539"/>
      <c r="L24" s="539"/>
      <c r="M24" s="539"/>
      <c r="N24" s="539"/>
      <c r="O24" s="539"/>
      <c r="P24" s="539"/>
      <c r="Q24" s="539"/>
      <c r="R24" s="539"/>
      <c r="S24" s="540"/>
    </row>
    <row r="25" spans="1:33" ht="24.75" customHeight="1">
      <c r="A25" s="290"/>
      <c r="B25" s="291"/>
      <c r="C25" s="291"/>
      <c r="D25" s="292"/>
      <c r="E25" s="535" t="s">
        <v>289</v>
      </c>
      <c r="F25" s="536"/>
      <c r="G25" s="536"/>
      <c r="H25" s="536"/>
      <c r="I25" s="541"/>
      <c r="J25" s="541"/>
      <c r="K25" s="541"/>
      <c r="L25" s="541"/>
      <c r="M25" s="541"/>
      <c r="N25" s="60" t="s">
        <v>27</v>
      </c>
      <c r="O25" s="529"/>
      <c r="P25" s="529"/>
      <c r="Q25" s="529"/>
      <c r="R25" s="529"/>
      <c r="S25" s="530"/>
    </row>
    <row r="26" spans="1:33" ht="24.75" customHeight="1">
      <c r="A26" s="290"/>
      <c r="B26" s="291"/>
      <c r="C26" s="291"/>
      <c r="D26" s="292"/>
      <c r="E26" s="525" t="s">
        <v>290</v>
      </c>
      <c r="F26" s="526"/>
      <c r="G26" s="48"/>
      <c r="H26" s="110" t="s">
        <v>2</v>
      </c>
      <c r="I26" s="61"/>
      <c r="J26" s="110" t="s">
        <v>3</v>
      </c>
      <c r="K26" s="61"/>
      <c r="L26" s="110" t="s">
        <v>4</v>
      </c>
      <c r="M26" s="62" t="s">
        <v>151</v>
      </c>
      <c r="N26" s="21"/>
      <c r="O26" s="22" t="s">
        <v>2</v>
      </c>
      <c r="P26" s="23"/>
      <c r="Q26" s="110" t="s">
        <v>3</v>
      </c>
      <c r="R26" s="23"/>
      <c r="S26" s="24" t="s">
        <v>4</v>
      </c>
    </row>
    <row r="27" spans="1:33" ht="24.75" customHeight="1">
      <c r="A27" s="290"/>
      <c r="B27" s="291"/>
      <c r="C27" s="291"/>
      <c r="D27" s="292"/>
      <c r="E27" s="28"/>
      <c r="F27" s="29" t="s">
        <v>291</v>
      </c>
      <c r="G27" s="21"/>
      <c r="H27" s="235" t="s">
        <v>2</v>
      </c>
      <c r="I27" s="21"/>
      <c r="J27" s="25" t="s">
        <v>292</v>
      </c>
      <c r="K27" s="22" t="s">
        <v>284</v>
      </c>
      <c r="L27" s="49"/>
      <c r="M27" s="22"/>
      <c r="N27" s="30"/>
      <c r="O27" s="30"/>
      <c r="P27" s="30"/>
      <c r="Q27" s="50"/>
      <c r="R27" s="30"/>
      <c r="S27" s="24"/>
    </row>
    <row r="28" spans="1:33" ht="35.5" customHeight="1">
      <c r="A28" s="290"/>
      <c r="B28" s="291"/>
      <c r="C28" s="291"/>
      <c r="D28" s="292"/>
      <c r="E28" s="527" t="s">
        <v>293</v>
      </c>
      <c r="F28" s="542"/>
      <c r="G28" s="542"/>
      <c r="H28" s="543"/>
      <c r="I28" s="543"/>
      <c r="J28" s="543"/>
      <c r="K28" s="120" t="s">
        <v>294</v>
      </c>
      <c r="L28" s="544" t="s">
        <v>373</v>
      </c>
      <c r="M28" s="544"/>
      <c r="N28" s="121"/>
      <c r="O28" s="242" t="s">
        <v>295</v>
      </c>
      <c r="P28" s="543"/>
      <c r="Q28" s="543"/>
      <c r="R28" s="543"/>
      <c r="S28" s="128" t="s">
        <v>296</v>
      </c>
    </row>
    <row r="29" spans="1:33" ht="24.75" customHeight="1">
      <c r="A29" s="290"/>
      <c r="B29" s="291"/>
      <c r="C29" s="291"/>
      <c r="D29" s="292"/>
      <c r="E29" s="527" t="s">
        <v>356</v>
      </c>
      <c r="F29" s="528"/>
      <c r="G29" s="528"/>
      <c r="H29" s="528"/>
      <c r="I29" s="243"/>
      <c r="J29" s="243"/>
      <c r="K29" s="244" t="s">
        <v>357</v>
      </c>
      <c r="L29" s="245"/>
      <c r="M29" s="245"/>
      <c r="N29" s="25"/>
      <c r="O29" s="246"/>
      <c r="P29" s="247"/>
      <c r="Q29" s="247"/>
      <c r="R29" s="247"/>
      <c r="S29" s="248"/>
    </row>
    <row r="30" spans="1:33" ht="24.75" customHeight="1">
      <c r="A30" s="290"/>
      <c r="B30" s="291"/>
      <c r="C30" s="291"/>
      <c r="D30" s="292"/>
      <c r="E30" s="97" t="s">
        <v>297</v>
      </c>
      <c r="F30" s="98"/>
      <c r="G30" s="99"/>
      <c r="H30" s="100" t="s">
        <v>298</v>
      </c>
      <c r="I30" s="101"/>
      <c r="J30" s="102"/>
      <c r="K30" s="101" t="s">
        <v>299</v>
      </c>
      <c r="L30" s="100"/>
      <c r="M30" s="105"/>
      <c r="N30" s="104"/>
      <c r="O30" s="105" t="s">
        <v>2</v>
      </c>
      <c r="P30" s="104"/>
      <c r="Q30" s="105" t="s">
        <v>300</v>
      </c>
      <c r="R30" s="105"/>
      <c r="S30" s="111"/>
    </row>
    <row r="31" spans="1:33" ht="24.75" customHeight="1">
      <c r="A31" s="290"/>
      <c r="B31" s="291"/>
      <c r="C31" s="291"/>
      <c r="D31" s="292"/>
      <c r="E31" s="97"/>
      <c r="F31" s="98"/>
      <c r="G31" s="100"/>
      <c r="H31" s="100"/>
      <c r="I31" s="101"/>
      <c r="J31" s="99"/>
      <c r="K31" s="100" t="s">
        <v>301</v>
      </c>
      <c r="L31" s="103"/>
      <c r="M31" s="100"/>
      <c r="N31" s="104"/>
      <c r="O31" s="105" t="s">
        <v>2</v>
      </c>
      <c r="P31" s="104"/>
      <c r="Q31" s="105" t="s">
        <v>300</v>
      </c>
      <c r="R31" s="105"/>
      <c r="S31" s="111"/>
    </row>
    <row r="32" spans="1:33" ht="24.75" customHeight="1">
      <c r="A32" s="290"/>
      <c r="B32" s="291"/>
      <c r="C32" s="291"/>
      <c r="D32" s="292"/>
      <c r="E32" s="545" t="s">
        <v>358</v>
      </c>
      <c r="F32" s="546"/>
      <c r="G32" s="546"/>
      <c r="H32" s="546"/>
      <c r="I32" s="546"/>
      <c r="J32" s="546"/>
      <c r="K32" s="546"/>
      <c r="L32" s="546"/>
      <c r="M32" s="546"/>
      <c r="N32" s="546"/>
      <c r="O32" s="546"/>
      <c r="P32" s="546"/>
      <c r="Q32" s="546"/>
      <c r="R32" s="546"/>
      <c r="S32" s="547"/>
    </row>
    <row r="33" spans="1:19" ht="24.75" customHeight="1" thickBot="1">
      <c r="A33" s="531"/>
      <c r="B33" s="532"/>
      <c r="C33" s="532"/>
      <c r="D33" s="533"/>
      <c r="E33" s="548"/>
      <c r="F33" s="549"/>
      <c r="G33" s="549"/>
      <c r="H33" s="549"/>
      <c r="I33" s="549"/>
      <c r="J33" s="549"/>
      <c r="K33" s="549"/>
      <c r="L33" s="549"/>
      <c r="M33" s="549"/>
      <c r="N33" s="549"/>
      <c r="O33" s="549"/>
      <c r="P33" s="549"/>
      <c r="Q33" s="549"/>
      <c r="R33" s="549"/>
      <c r="S33" s="550"/>
    </row>
    <row r="34" spans="1:19" ht="24.75" customHeight="1" thickBot="1">
      <c r="A34" s="451" t="s">
        <v>302</v>
      </c>
      <c r="B34" s="451"/>
      <c r="C34" s="451"/>
      <c r="D34" s="451"/>
      <c r="E34" s="451"/>
      <c r="F34" s="451"/>
      <c r="G34" s="451"/>
      <c r="H34" s="451"/>
      <c r="I34" s="451"/>
      <c r="J34" s="451"/>
      <c r="K34" s="451"/>
      <c r="L34" s="451"/>
      <c r="M34" s="451"/>
      <c r="N34" s="451"/>
      <c r="O34" s="451"/>
      <c r="P34" s="451"/>
      <c r="Q34" s="451"/>
      <c r="R34" s="451"/>
      <c r="S34" s="451"/>
    </row>
    <row r="35" spans="1:19" ht="24.75" hidden="1" customHeight="1" outlineLevel="1">
      <c r="A35" s="342" t="s">
        <v>303</v>
      </c>
      <c r="B35" s="343"/>
      <c r="C35" s="343"/>
      <c r="D35" s="344"/>
      <c r="E35" s="116" t="s">
        <v>280</v>
      </c>
      <c r="F35" s="59"/>
      <c r="G35" s="59"/>
      <c r="H35" s="117" t="s">
        <v>281</v>
      </c>
      <c r="I35" s="115"/>
      <c r="J35" s="59"/>
      <c r="K35" s="117" t="s">
        <v>282</v>
      </c>
      <c r="L35" s="59"/>
      <c r="M35" s="59"/>
      <c r="N35" s="109"/>
      <c r="O35" s="118" t="s">
        <v>283</v>
      </c>
      <c r="P35" s="534"/>
      <c r="Q35" s="534"/>
      <c r="R35" s="534"/>
      <c r="S35" s="119" t="s">
        <v>284</v>
      </c>
    </row>
    <row r="36" spans="1:19" ht="24.75" hidden="1" customHeight="1" outlineLevel="1">
      <c r="A36" s="290"/>
      <c r="B36" s="291"/>
      <c r="C36" s="291"/>
      <c r="D36" s="292"/>
      <c r="E36" s="535" t="s">
        <v>285</v>
      </c>
      <c r="F36" s="536"/>
      <c r="G36" s="529"/>
      <c r="H36" s="529"/>
      <c r="I36" s="529"/>
      <c r="J36" s="529"/>
      <c r="K36" s="529"/>
      <c r="L36" s="529"/>
      <c r="M36" s="529"/>
      <c r="N36" s="529"/>
      <c r="O36" s="537" t="s">
        <v>286</v>
      </c>
      <c r="P36" s="537"/>
      <c r="Q36" s="537"/>
      <c r="R36" s="537"/>
      <c r="S36" s="538"/>
    </row>
    <row r="37" spans="1:19" ht="24.75" hidden="1" customHeight="1" outlineLevel="1">
      <c r="A37" s="290"/>
      <c r="B37" s="291"/>
      <c r="C37" s="291"/>
      <c r="D37" s="292"/>
      <c r="E37" s="535" t="s">
        <v>113</v>
      </c>
      <c r="F37" s="536"/>
      <c r="G37" s="529"/>
      <c r="H37" s="529"/>
      <c r="I37" s="529"/>
      <c r="J37" s="529"/>
      <c r="K37" s="529"/>
      <c r="L37" s="529"/>
      <c r="M37" s="529"/>
      <c r="N37" s="529"/>
      <c r="O37" s="537" t="s">
        <v>287</v>
      </c>
      <c r="P37" s="537"/>
      <c r="Q37" s="537"/>
      <c r="R37" s="537"/>
      <c r="S37" s="538"/>
    </row>
    <row r="38" spans="1:19" ht="24.75" hidden="1" customHeight="1" outlineLevel="1">
      <c r="A38" s="290"/>
      <c r="B38" s="291"/>
      <c r="C38" s="291"/>
      <c r="D38" s="292"/>
      <c r="E38" s="535" t="s">
        <v>288</v>
      </c>
      <c r="F38" s="536"/>
      <c r="G38" s="539"/>
      <c r="H38" s="539"/>
      <c r="I38" s="539"/>
      <c r="J38" s="539"/>
      <c r="K38" s="539"/>
      <c r="L38" s="539"/>
      <c r="M38" s="539"/>
      <c r="N38" s="539"/>
      <c r="O38" s="539"/>
      <c r="P38" s="539"/>
      <c r="Q38" s="539"/>
      <c r="R38" s="539"/>
      <c r="S38" s="540"/>
    </row>
    <row r="39" spans="1:19" ht="24.75" hidden="1" customHeight="1" outlineLevel="1">
      <c r="A39" s="290"/>
      <c r="B39" s="291"/>
      <c r="C39" s="291"/>
      <c r="D39" s="292"/>
      <c r="E39" s="535" t="s">
        <v>289</v>
      </c>
      <c r="F39" s="536"/>
      <c r="G39" s="536"/>
      <c r="H39" s="536"/>
      <c r="I39" s="541"/>
      <c r="J39" s="541"/>
      <c r="K39" s="541"/>
      <c r="L39" s="541"/>
      <c r="M39" s="541"/>
      <c r="N39" s="60" t="s">
        <v>27</v>
      </c>
      <c r="O39" s="529"/>
      <c r="P39" s="529"/>
      <c r="Q39" s="529"/>
      <c r="R39" s="529"/>
      <c r="S39" s="530"/>
    </row>
    <row r="40" spans="1:19" ht="24.75" hidden="1" customHeight="1" outlineLevel="1">
      <c r="A40" s="290"/>
      <c r="B40" s="291"/>
      <c r="C40" s="291"/>
      <c r="D40" s="292"/>
      <c r="E40" s="525" t="s">
        <v>290</v>
      </c>
      <c r="F40" s="526"/>
      <c r="G40" s="48"/>
      <c r="H40" s="110" t="s">
        <v>2</v>
      </c>
      <c r="I40" s="61"/>
      <c r="J40" s="110" t="s">
        <v>3</v>
      </c>
      <c r="K40" s="61"/>
      <c r="L40" s="110" t="s">
        <v>4</v>
      </c>
      <c r="M40" s="62" t="s">
        <v>151</v>
      </c>
      <c r="N40" s="21"/>
      <c r="O40" s="22" t="s">
        <v>2</v>
      </c>
      <c r="P40" s="23"/>
      <c r="Q40" s="110" t="s">
        <v>3</v>
      </c>
      <c r="R40" s="23"/>
      <c r="S40" s="24" t="s">
        <v>4</v>
      </c>
    </row>
    <row r="41" spans="1:19" ht="24.75" hidden="1" customHeight="1" outlineLevel="1">
      <c r="A41" s="290"/>
      <c r="B41" s="291"/>
      <c r="C41" s="291"/>
      <c r="D41" s="292"/>
      <c r="E41" s="28"/>
      <c r="F41" s="29" t="s">
        <v>291</v>
      </c>
      <c r="G41" s="21"/>
      <c r="H41" s="235" t="s">
        <v>2</v>
      </c>
      <c r="I41" s="21"/>
      <c r="J41" s="25" t="s">
        <v>292</v>
      </c>
      <c r="K41" s="22" t="s">
        <v>284</v>
      </c>
      <c r="L41" s="49"/>
      <c r="M41" s="22"/>
      <c r="N41" s="30"/>
      <c r="O41" s="30"/>
      <c r="P41" s="30"/>
      <c r="Q41" s="50"/>
      <c r="R41" s="30"/>
      <c r="S41" s="24"/>
    </row>
    <row r="42" spans="1:19" ht="39.5" hidden="1" customHeight="1" outlineLevel="1">
      <c r="A42" s="290"/>
      <c r="B42" s="291"/>
      <c r="C42" s="291"/>
      <c r="D42" s="292"/>
      <c r="E42" s="527" t="s">
        <v>293</v>
      </c>
      <c r="F42" s="542"/>
      <c r="G42" s="542"/>
      <c r="H42" s="543"/>
      <c r="I42" s="543"/>
      <c r="J42" s="543"/>
      <c r="K42" s="120" t="s">
        <v>294</v>
      </c>
      <c r="L42" s="551" t="s">
        <v>373</v>
      </c>
      <c r="M42" s="551"/>
      <c r="N42" s="121"/>
      <c r="O42" s="242" t="s">
        <v>295</v>
      </c>
      <c r="P42" s="552"/>
      <c r="Q42" s="552"/>
      <c r="R42" s="552"/>
      <c r="S42" s="128" t="s">
        <v>296</v>
      </c>
    </row>
    <row r="43" spans="1:19" ht="24.75" hidden="1" customHeight="1" outlineLevel="1">
      <c r="A43" s="290"/>
      <c r="B43" s="291"/>
      <c r="C43" s="291"/>
      <c r="D43" s="292"/>
      <c r="E43" s="527" t="s">
        <v>356</v>
      </c>
      <c r="F43" s="528"/>
      <c r="G43" s="528"/>
      <c r="H43" s="528"/>
      <c r="I43" s="243"/>
      <c r="J43" s="243"/>
      <c r="K43" s="244" t="s">
        <v>357</v>
      </c>
      <c r="L43" s="245"/>
      <c r="M43" s="245"/>
      <c r="N43" s="25"/>
      <c r="O43" s="246"/>
      <c r="P43" s="247"/>
      <c r="Q43" s="247"/>
      <c r="R43" s="247"/>
      <c r="S43" s="248"/>
    </row>
    <row r="44" spans="1:19" ht="24.75" hidden="1" customHeight="1" outlineLevel="1">
      <c r="A44" s="290"/>
      <c r="B44" s="291"/>
      <c r="C44" s="291"/>
      <c r="D44" s="292"/>
      <c r="E44" s="97" t="s">
        <v>297</v>
      </c>
      <c r="F44" s="98"/>
      <c r="G44" s="99"/>
      <c r="H44" s="100" t="s">
        <v>298</v>
      </c>
      <c r="I44" s="101"/>
      <c r="J44" s="102"/>
      <c r="K44" s="101" t="s">
        <v>299</v>
      </c>
      <c r="L44" s="100"/>
      <c r="M44" s="105"/>
      <c r="N44" s="104"/>
      <c r="O44" s="105" t="s">
        <v>2</v>
      </c>
      <c r="P44" s="104"/>
      <c r="Q44" s="105" t="s">
        <v>300</v>
      </c>
      <c r="R44" s="105"/>
      <c r="S44" s="111"/>
    </row>
    <row r="45" spans="1:19" ht="24.75" hidden="1" customHeight="1" outlineLevel="1">
      <c r="A45" s="290"/>
      <c r="B45" s="291"/>
      <c r="C45" s="291"/>
      <c r="D45" s="292"/>
      <c r="E45" s="97"/>
      <c r="F45" s="98"/>
      <c r="G45" s="100"/>
      <c r="H45" s="100"/>
      <c r="I45" s="101"/>
      <c r="J45" s="99"/>
      <c r="K45" s="100" t="s">
        <v>301</v>
      </c>
      <c r="L45" s="103"/>
      <c r="M45" s="100"/>
      <c r="N45" s="104"/>
      <c r="O45" s="105" t="s">
        <v>2</v>
      </c>
      <c r="P45" s="104"/>
      <c r="Q45" s="105" t="s">
        <v>300</v>
      </c>
      <c r="R45" s="105"/>
      <c r="S45" s="111"/>
    </row>
    <row r="46" spans="1:19" ht="24.75" hidden="1" customHeight="1" outlineLevel="1">
      <c r="A46" s="290"/>
      <c r="B46" s="291"/>
      <c r="C46" s="291"/>
      <c r="D46" s="292"/>
      <c r="E46" s="545" t="s">
        <v>358</v>
      </c>
      <c r="F46" s="546"/>
      <c r="G46" s="546"/>
      <c r="H46" s="546"/>
      <c r="I46" s="546"/>
      <c r="J46" s="546"/>
      <c r="K46" s="546"/>
      <c r="L46" s="546"/>
      <c r="M46" s="546"/>
      <c r="N46" s="546"/>
      <c r="O46" s="546"/>
      <c r="P46" s="546"/>
      <c r="Q46" s="546"/>
      <c r="R46" s="546"/>
      <c r="S46" s="547"/>
    </row>
    <row r="47" spans="1:19" ht="24.75" hidden="1" customHeight="1" outlineLevel="1" thickBot="1">
      <c r="A47" s="531"/>
      <c r="B47" s="532"/>
      <c r="C47" s="532"/>
      <c r="D47" s="533"/>
      <c r="E47" s="548"/>
      <c r="F47" s="549"/>
      <c r="G47" s="549"/>
      <c r="H47" s="549"/>
      <c r="I47" s="549"/>
      <c r="J47" s="549"/>
      <c r="K47" s="549"/>
      <c r="L47" s="549"/>
      <c r="M47" s="549"/>
      <c r="N47" s="549"/>
      <c r="O47" s="549"/>
      <c r="P47" s="549"/>
      <c r="Q47" s="549"/>
      <c r="R47" s="549"/>
      <c r="S47" s="550"/>
    </row>
    <row r="48" spans="1:19" ht="24.75" customHeight="1" collapsed="1" thickBot="1">
      <c r="A48" s="451" t="s">
        <v>304</v>
      </c>
      <c r="B48" s="451"/>
      <c r="C48" s="451"/>
      <c r="D48" s="451"/>
      <c r="E48" s="451"/>
      <c r="F48" s="451"/>
      <c r="G48" s="451"/>
      <c r="H48" s="451"/>
      <c r="I48" s="451"/>
      <c r="J48" s="451"/>
      <c r="K48" s="451"/>
      <c r="L48" s="451"/>
      <c r="M48" s="451"/>
      <c r="N48" s="451"/>
      <c r="O48" s="451"/>
      <c r="P48" s="451"/>
      <c r="Q48" s="451"/>
      <c r="R48" s="451"/>
      <c r="S48" s="451"/>
    </row>
    <row r="49" spans="1:19" ht="24.75" hidden="1" customHeight="1" outlineLevel="1">
      <c r="A49" s="342" t="s">
        <v>305</v>
      </c>
      <c r="B49" s="343"/>
      <c r="C49" s="343"/>
      <c r="D49" s="344"/>
      <c r="E49" s="116" t="s">
        <v>280</v>
      </c>
      <c r="F49" s="59"/>
      <c r="G49" s="59"/>
      <c r="H49" s="117" t="s">
        <v>281</v>
      </c>
      <c r="I49" s="115"/>
      <c r="J49" s="59"/>
      <c r="K49" s="117" t="s">
        <v>282</v>
      </c>
      <c r="L49" s="59"/>
      <c r="M49" s="59"/>
      <c r="N49" s="109"/>
      <c r="O49" s="118" t="s">
        <v>283</v>
      </c>
      <c r="P49" s="534"/>
      <c r="Q49" s="534"/>
      <c r="R49" s="534"/>
      <c r="S49" s="119" t="s">
        <v>284</v>
      </c>
    </row>
    <row r="50" spans="1:19" ht="24.75" hidden="1" customHeight="1" outlineLevel="1">
      <c r="A50" s="290"/>
      <c r="B50" s="291"/>
      <c r="C50" s="291"/>
      <c r="D50" s="292"/>
      <c r="E50" s="535" t="s">
        <v>285</v>
      </c>
      <c r="F50" s="536"/>
      <c r="G50" s="529"/>
      <c r="H50" s="529"/>
      <c r="I50" s="529"/>
      <c r="J50" s="529"/>
      <c r="K50" s="529"/>
      <c r="L50" s="529"/>
      <c r="M50" s="529"/>
      <c r="N50" s="529"/>
      <c r="O50" s="537" t="s">
        <v>286</v>
      </c>
      <c r="P50" s="537"/>
      <c r="Q50" s="537"/>
      <c r="R50" s="537"/>
      <c r="S50" s="538"/>
    </row>
    <row r="51" spans="1:19" ht="24.75" hidden="1" customHeight="1" outlineLevel="1">
      <c r="A51" s="290"/>
      <c r="B51" s="291"/>
      <c r="C51" s="291"/>
      <c r="D51" s="292"/>
      <c r="E51" s="535" t="s">
        <v>113</v>
      </c>
      <c r="F51" s="536"/>
      <c r="G51" s="529"/>
      <c r="H51" s="529"/>
      <c r="I51" s="529"/>
      <c r="J51" s="529"/>
      <c r="K51" s="529"/>
      <c r="L51" s="529"/>
      <c r="M51" s="529"/>
      <c r="N51" s="529"/>
      <c r="O51" s="537" t="s">
        <v>287</v>
      </c>
      <c r="P51" s="537"/>
      <c r="Q51" s="537"/>
      <c r="R51" s="537"/>
      <c r="S51" s="538"/>
    </row>
    <row r="52" spans="1:19" ht="24.75" hidden="1" customHeight="1" outlineLevel="1">
      <c r="A52" s="290"/>
      <c r="B52" s="291"/>
      <c r="C52" s="291"/>
      <c r="D52" s="292"/>
      <c r="E52" s="535" t="s">
        <v>288</v>
      </c>
      <c r="F52" s="536"/>
      <c r="G52" s="539"/>
      <c r="H52" s="539"/>
      <c r="I52" s="539"/>
      <c r="J52" s="539"/>
      <c r="K52" s="539"/>
      <c r="L52" s="539"/>
      <c r="M52" s="539"/>
      <c r="N52" s="539"/>
      <c r="O52" s="539"/>
      <c r="P52" s="539"/>
      <c r="Q52" s="539"/>
      <c r="R52" s="539"/>
      <c r="S52" s="540"/>
    </row>
    <row r="53" spans="1:19" ht="24.75" hidden="1" customHeight="1" outlineLevel="1">
      <c r="A53" s="290"/>
      <c r="B53" s="291"/>
      <c r="C53" s="291"/>
      <c r="D53" s="292"/>
      <c r="E53" s="535" t="s">
        <v>289</v>
      </c>
      <c r="F53" s="536"/>
      <c r="G53" s="536"/>
      <c r="H53" s="536"/>
      <c r="I53" s="541"/>
      <c r="J53" s="541"/>
      <c r="K53" s="541"/>
      <c r="L53" s="541"/>
      <c r="M53" s="541"/>
      <c r="N53" s="60" t="s">
        <v>27</v>
      </c>
      <c r="O53" s="529"/>
      <c r="P53" s="529"/>
      <c r="Q53" s="529"/>
      <c r="R53" s="529"/>
      <c r="S53" s="530"/>
    </row>
    <row r="54" spans="1:19" ht="24.75" hidden="1" customHeight="1" outlineLevel="1">
      <c r="A54" s="290"/>
      <c r="B54" s="291"/>
      <c r="C54" s="291"/>
      <c r="D54" s="292"/>
      <c r="E54" s="525" t="s">
        <v>290</v>
      </c>
      <c r="F54" s="526"/>
      <c r="G54" s="48"/>
      <c r="H54" s="110" t="s">
        <v>2</v>
      </c>
      <c r="I54" s="61"/>
      <c r="J54" s="110" t="s">
        <v>3</v>
      </c>
      <c r="K54" s="61"/>
      <c r="L54" s="110" t="s">
        <v>4</v>
      </c>
      <c r="M54" s="62" t="s">
        <v>151</v>
      </c>
      <c r="N54" s="21"/>
      <c r="O54" s="22" t="s">
        <v>2</v>
      </c>
      <c r="P54" s="23"/>
      <c r="Q54" s="110" t="s">
        <v>3</v>
      </c>
      <c r="R54" s="23"/>
      <c r="S54" s="24" t="s">
        <v>4</v>
      </c>
    </row>
    <row r="55" spans="1:19" ht="24.75" hidden="1" customHeight="1" outlineLevel="1">
      <c r="A55" s="290"/>
      <c r="B55" s="291"/>
      <c r="C55" s="291"/>
      <c r="D55" s="292"/>
      <c r="E55" s="28"/>
      <c r="F55" s="29" t="s">
        <v>291</v>
      </c>
      <c r="G55" s="21"/>
      <c r="H55" s="235" t="s">
        <v>2</v>
      </c>
      <c r="I55" s="21"/>
      <c r="J55" s="25" t="s">
        <v>292</v>
      </c>
      <c r="K55" s="22" t="s">
        <v>284</v>
      </c>
      <c r="L55" s="49"/>
      <c r="M55" s="22"/>
      <c r="N55" s="30"/>
      <c r="O55" s="30"/>
      <c r="P55" s="30"/>
      <c r="Q55" s="50"/>
      <c r="R55" s="30"/>
      <c r="S55" s="24"/>
    </row>
    <row r="56" spans="1:19" ht="39" hidden="1" customHeight="1" outlineLevel="1">
      <c r="A56" s="290"/>
      <c r="B56" s="291"/>
      <c r="C56" s="291"/>
      <c r="D56" s="292"/>
      <c r="E56" s="527" t="s">
        <v>293</v>
      </c>
      <c r="F56" s="542"/>
      <c r="G56" s="542"/>
      <c r="H56" s="543"/>
      <c r="I56" s="543"/>
      <c r="J56" s="543"/>
      <c r="K56" s="120" t="s">
        <v>294</v>
      </c>
      <c r="L56" s="551" t="s">
        <v>373</v>
      </c>
      <c r="M56" s="551"/>
      <c r="N56" s="121"/>
      <c r="O56" s="242" t="s">
        <v>295</v>
      </c>
      <c r="P56" s="552"/>
      <c r="Q56" s="552"/>
      <c r="R56" s="552"/>
      <c r="S56" s="128" t="s">
        <v>296</v>
      </c>
    </row>
    <row r="57" spans="1:19" ht="24.75" hidden="1" customHeight="1" outlineLevel="1">
      <c r="A57" s="290"/>
      <c r="B57" s="291"/>
      <c r="C57" s="291"/>
      <c r="D57" s="292"/>
      <c r="E57" s="527" t="s">
        <v>356</v>
      </c>
      <c r="F57" s="528"/>
      <c r="G57" s="528"/>
      <c r="H57" s="528"/>
      <c r="I57" s="243"/>
      <c r="J57" s="243"/>
      <c r="K57" s="244" t="s">
        <v>357</v>
      </c>
      <c r="L57" s="245"/>
      <c r="M57" s="245"/>
      <c r="N57" s="25"/>
      <c r="O57" s="246"/>
      <c r="P57" s="247"/>
      <c r="Q57" s="247"/>
      <c r="R57" s="247"/>
      <c r="S57" s="248"/>
    </row>
    <row r="58" spans="1:19" ht="24.75" hidden="1" customHeight="1" outlineLevel="1">
      <c r="A58" s="290"/>
      <c r="B58" s="291"/>
      <c r="C58" s="291"/>
      <c r="D58" s="292"/>
      <c r="E58" s="97" t="s">
        <v>297</v>
      </c>
      <c r="F58" s="98"/>
      <c r="G58" s="99"/>
      <c r="H58" s="100" t="s">
        <v>298</v>
      </c>
      <c r="I58" s="101"/>
      <c r="J58" s="102"/>
      <c r="K58" s="101" t="s">
        <v>299</v>
      </c>
      <c r="L58" s="100"/>
      <c r="M58" s="105"/>
      <c r="N58" s="104"/>
      <c r="O58" s="105" t="s">
        <v>2</v>
      </c>
      <c r="P58" s="104"/>
      <c r="Q58" s="105" t="s">
        <v>300</v>
      </c>
      <c r="R58" s="105"/>
      <c r="S58" s="111"/>
    </row>
    <row r="59" spans="1:19" ht="24.75" hidden="1" customHeight="1" outlineLevel="1">
      <c r="A59" s="290"/>
      <c r="B59" s="291"/>
      <c r="C59" s="291"/>
      <c r="D59" s="292"/>
      <c r="E59" s="97"/>
      <c r="F59" s="98"/>
      <c r="G59" s="100"/>
      <c r="H59" s="100"/>
      <c r="I59" s="101"/>
      <c r="J59" s="99"/>
      <c r="K59" s="100" t="s">
        <v>301</v>
      </c>
      <c r="L59" s="103"/>
      <c r="M59" s="100"/>
      <c r="N59" s="104"/>
      <c r="O59" s="105" t="s">
        <v>2</v>
      </c>
      <c r="P59" s="104"/>
      <c r="Q59" s="105" t="s">
        <v>300</v>
      </c>
      <c r="R59" s="105"/>
      <c r="S59" s="111"/>
    </row>
    <row r="60" spans="1:19" ht="24.75" hidden="1" customHeight="1" outlineLevel="1">
      <c r="A60" s="290"/>
      <c r="B60" s="291"/>
      <c r="C60" s="291"/>
      <c r="D60" s="292"/>
      <c r="E60" s="545" t="s">
        <v>358</v>
      </c>
      <c r="F60" s="546"/>
      <c r="G60" s="546"/>
      <c r="H60" s="546"/>
      <c r="I60" s="546"/>
      <c r="J60" s="546"/>
      <c r="K60" s="546"/>
      <c r="L60" s="546"/>
      <c r="M60" s="546"/>
      <c r="N60" s="546"/>
      <c r="O60" s="546"/>
      <c r="P60" s="546"/>
      <c r="Q60" s="546"/>
      <c r="R60" s="546"/>
      <c r="S60" s="547"/>
    </row>
    <row r="61" spans="1:19" ht="24.75" hidden="1" customHeight="1" outlineLevel="1" thickBot="1">
      <c r="A61" s="531"/>
      <c r="B61" s="532"/>
      <c r="C61" s="532"/>
      <c r="D61" s="533"/>
      <c r="E61" s="548"/>
      <c r="F61" s="549"/>
      <c r="G61" s="549"/>
      <c r="H61" s="549"/>
      <c r="I61" s="549"/>
      <c r="J61" s="549"/>
      <c r="K61" s="549"/>
      <c r="L61" s="549"/>
      <c r="M61" s="549"/>
      <c r="N61" s="549"/>
      <c r="O61" s="549"/>
      <c r="P61" s="549"/>
      <c r="Q61" s="549"/>
      <c r="R61" s="549"/>
      <c r="S61" s="550"/>
    </row>
    <row r="62" spans="1:19" ht="24.75" customHeight="1" collapsed="1" thickBot="1">
      <c r="A62" s="451" t="s">
        <v>306</v>
      </c>
      <c r="B62" s="451"/>
      <c r="C62" s="451"/>
      <c r="D62" s="451"/>
      <c r="E62" s="451"/>
      <c r="F62" s="451"/>
      <c r="G62" s="451"/>
      <c r="H62" s="451"/>
      <c r="I62" s="451"/>
      <c r="J62" s="451"/>
      <c r="K62" s="451"/>
      <c r="L62" s="451"/>
      <c r="M62" s="451"/>
      <c r="N62" s="451"/>
      <c r="O62" s="451"/>
      <c r="P62" s="451"/>
      <c r="Q62" s="451"/>
      <c r="R62" s="451"/>
      <c r="S62" s="451"/>
    </row>
    <row r="63" spans="1:19" ht="24.75" hidden="1" customHeight="1" outlineLevel="1">
      <c r="A63" s="342" t="s">
        <v>307</v>
      </c>
      <c r="B63" s="343"/>
      <c r="C63" s="343"/>
      <c r="D63" s="344"/>
      <c r="E63" s="116" t="s">
        <v>280</v>
      </c>
      <c r="F63" s="59"/>
      <c r="G63" s="59"/>
      <c r="H63" s="117" t="s">
        <v>281</v>
      </c>
      <c r="I63" s="115"/>
      <c r="J63" s="59"/>
      <c r="K63" s="117" t="s">
        <v>282</v>
      </c>
      <c r="L63" s="59"/>
      <c r="M63" s="59"/>
      <c r="N63" s="109"/>
      <c r="O63" s="118" t="s">
        <v>283</v>
      </c>
      <c r="P63" s="534"/>
      <c r="Q63" s="534"/>
      <c r="R63" s="534"/>
      <c r="S63" s="119" t="s">
        <v>284</v>
      </c>
    </row>
    <row r="64" spans="1:19" ht="24.75" hidden="1" customHeight="1" outlineLevel="1">
      <c r="A64" s="290"/>
      <c r="B64" s="291"/>
      <c r="C64" s="291"/>
      <c r="D64" s="292"/>
      <c r="E64" s="535" t="s">
        <v>285</v>
      </c>
      <c r="F64" s="536"/>
      <c r="G64" s="529"/>
      <c r="H64" s="529"/>
      <c r="I64" s="529"/>
      <c r="J64" s="529"/>
      <c r="K64" s="529"/>
      <c r="L64" s="529"/>
      <c r="M64" s="529"/>
      <c r="N64" s="529"/>
      <c r="O64" s="537" t="s">
        <v>286</v>
      </c>
      <c r="P64" s="537"/>
      <c r="Q64" s="537"/>
      <c r="R64" s="537"/>
      <c r="S64" s="538"/>
    </row>
    <row r="65" spans="1:19" ht="24.75" hidden="1" customHeight="1" outlineLevel="1">
      <c r="A65" s="290"/>
      <c r="B65" s="291"/>
      <c r="C65" s="291"/>
      <c r="D65" s="292"/>
      <c r="E65" s="535" t="s">
        <v>113</v>
      </c>
      <c r="F65" s="536"/>
      <c r="G65" s="529"/>
      <c r="H65" s="529"/>
      <c r="I65" s="529"/>
      <c r="J65" s="529"/>
      <c r="K65" s="529"/>
      <c r="L65" s="529"/>
      <c r="M65" s="529"/>
      <c r="N65" s="529"/>
      <c r="O65" s="537" t="s">
        <v>287</v>
      </c>
      <c r="P65" s="537"/>
      <c r="Q65" s="537"/>
      <c r="R65" s="537"/>
      <c r="S65" s="538"/>
    </row>
    <row r="66" spans="1:19" ht="24.75" hidden="1" customHeight="1" outlineLevel="1">
      <c r="A66" s="290"/>
      <c r="B66" s="291"/>
      <c r="C66" s="291"/>
      <c r="D66" s="292"/>
      <c r="E66" s="535" t="s">
        <v>288</v>
      </c>
      <c r="F66" s="536"/>
      <c r="G66" s="539"/>
      <c r="H66" s="539"/>
      <c r="I66" s="539"/>
      <c r="J66" s="539"/>
      <c r="K66" s="539"/>
      <c r="L66" s="539"/>
      <c r="M66" s="539"/>
      <c r="N66" s="539"/>
      <c r="O66" s="539"/>
      <c r="P66" s="539"/>
      <c r="Q66" s="539"/>
      <c r="R66" s="539"/>
      <c r="S66" s="540"/>
    </row>
    <row r="67" spans="1:19" ht="24.75" hidden="1" customHeight="1" outlineLevel="1">
      <c r="A67" s="290"/>
      <c r="B67" s="291"/>
      <c r="C67" s="291"/>
      <c r="D67" s="292"/>
      <c r="E67" s="535" t="s">
        <v>289</v>
      </c>
      <c r="F67" s="536"/>
      <c r="G67" s="536"/>
      <c r="H67" s="536"/>
      <c r="I67" s="541"/>
      <c r="J67" s="541"/>
      <c r="K67" s="541"/>
      <c r="L67" s="541"/>
      <c r="M67" s="541"/>
      <c r="N67" s="60" t="s">
        <v>27</v>
      </c>
      <c r="O67" s="529"/>
      <c r="P67" s="529"/>
      <c r="Q67" s="529"/>
      <c r="R67" s="529"/>
      <c r="S67" s="530"/>
    </row>
    <row r="68" spans="1:19" ht="24.75" hidden="1" customHeight="1" outlineLevel="1">
      <c r="A68" s="290"/>
      <c r="B68" s="291"/>
      <c r="C68" s="291"/>
      <c r="D68" s="292"/>
      <c r="E68" s="525" t="s">
        <v>290</v>
      </c>
      <c r="F68" s="526"/>
      <c r="G68" s="48"/>
      <c r="H68" s="110" t="s">
        <v>2</v>
      </c>
      <c r="I68" s="61"/>
      <c r="J68" s="110" t="s">
        <v>3</v>
      </c>
      <c r="K68" s="61"/>
      <c r="L68" s="110" t="s">
        <v>4</v>
      </c>
      <c r="M68" s="62" t="s">
        <v>151</v>
      </c>
      <c r="N68" s="21"/>
      <c r="O68" s="22" t="s">
        <v>2</v>
      </c>
      <c r="P68" s="23"/>
      <c r="Q68" s="110" t="s">
        <v>3</v>
      </c>
      <c r="R68" s="23"/>
      <c r="S68" s="24" t="s">
        <v>4</v>
      </c>
    </row>
    <row r="69" spans="1:19" ht="24.75" hidden="1" customHeight="1" outlineLevel="1">
      <c r="A69" s="290"/>
      <c r="B69" s="291"/>
      <c r="C69" s="291"/>
      <c r="D69" s="292"/>
      <c r="E69" s="28"/>
      <c r="F69" s="29" t="s">
        <v>291</v>
      </c>
      <c r="G69" s="21"/>
      <c r="H69" s="235" t="s">
        <v>2</v>
      </c>
      <c r="I69" s="21"/>
      <c r="J69" s="25" t="s">
        <v>292</v>
      </c>
      <c r="K69" s="22" t="s">
        <v>284</v>
      </c>
      <c r="L69" s="49"/>
      <c r="M69" s="22"/>
      <c r="N69" s="30"/>
      <c r="O69" s="30"/>
      <c r="P69" s="30"/>
      <c r="Q69" s="50"/>
      <c r="R69" s="30"/>
      <c r="S69" s="24"/>
    </row>
    <row r="70" spans="1:19" ht="40.5" hidden="1" customHeight="1" outlineLevel="1">
      <c r="A70" s="290"/>
      <c r="B70" s="291"/>
      <c r="C70" s="291"/>
      <c r="D70" s="292"/>
      <c r="E70" s="527" t="s">
        <v>293</v>
      </c>
      <c r="F70" s="542"/>
      <c r="G70" s="542"/>
      <c r="H70" s="543"/>
      <c r="I70" s="543"/>
      <c r="J70" s="543"/>
      <c r="K70" s="120" t="s">
        <v>294</v>
      </c>
      <c r="L70" s="551" t="s">
        <v>373</v>
      </c>
      <c r="M70" s="551"/>
      <c r="N70" s="121"/>
      <c r="O70" s="242" t="s">
        <v>295</v>
      </c>
      <c r="P70" s="552"/>
      <c r="Q70" s="552"/>
      <c r="R70" s="552"/>
      <c r="S70" s="128" t="s">
        <v>296</v>
      </c>
    </row>
    <row r="71" spans="1:19" ht="24.75" hidden="1" customHeight="1" outlineLevel="1">
      <c r="A71" s="290"/>
      <c r="B71" s="291"/>
      <c r="C71" s="291"/>
      <c r="D71" s="292"/>
      <c r="E71" s="527" t="s">
        <v>356</v>
      </c>
      <c r="F71" s="528"/>
      <c r="G71" s="528"/>
      <c r="H71" s="528"/>
      <c r="I71" s="243"/>
      <c r="J71" s="243"/>
      <c r="K71" s="244" t="s">
        <v>357</v>
      </c>
      <c r="L71" s="245"/>
      <c r="M71" s="245"/>
      <c r="N71" s="25"/>
      <c r="O71" s="246"/>
      <c r="P71" s="247"/>
      <c r="Q71" s="247"/>
      <c r="R71" s="247"/>
      <c r="S71" s="248"/>
    </row>
    <row r="72" spans="1:19" ht="24.75" hidden="1" customHeight="1" outlineLevel="1">
      <c r="A72" s="290"/>
      <c r="B72" s="291"/>
      <c r="C72" s="291"/>
      <c r="D72" s="292"/>
      <c r="E72" s="97" t="s">
        <v>297</v>
      </c>
      <c r="F72" s="98"/>
      <c r="G72" s="99"/>
      <c r="H72" s="100" t="s">
        <v>298</v>
      </c>
      <c r="I72" s="101"/>
      <c r="J72" s="102"/>
      <c r="K72" s="101" t="s">
        <v>299</v>
      </c>
      <c r="L72" s="100"/>
      <c r="M72" s="105"/>
      <c r="N72" s="104"/>
      <c r="O72" s="105" t="s">
        <v>2</v>
      </c>
      <c r="P72" s="104"/>
      <c r="Q72" s="105" t="s">
        <v>300</v>
      </c>
      <c r="R72" s="105"/>
      <c r="S72" s="111"/>
    </row>
    <row r="73" spans="1:19" ht="24.75" hidden="1" customHeight="1" outlineLevel="1">
      <c r="A73" s="290"/>
      <c r="B73" s="291"/>
      <c r="C73" s="291"/>
      <c r="D73" s="292"/>
      <c r="E73" s="97"/>
      <c r="F73" s="98"/>
      <c r="G73" s="100"/>
      <c r="H73" s="100"/>
      <c r="I73" s="101"/>
      <c r="J73" s="99"/>
      <c r="K73" s="100" t="s">
        <v>301</v>
      </c>
      <c r="L73" s="103"/>
      <c r="M73" s="100"/>
      <c r="N73" s="104"/>
      <c r="O73" s="105" t="s">
        <v>2</v>
      </c>
      <c r="P73" s="104"/>
      <c r="Q73" s="105" t="s">
        <v>300</v>
      </c>
      <c r="R73" s="105"/>
      <c r="S73" s="111"/>
    </row>
    <row r="74" spans="1:19" ht="24.75" hidden="1" customHeight="1" outlineLevel="1">
      <c r="A74" s="290"/>
      <c r="B74" s="291"/>
      <c r="C74" s="291"/>
      <c r="D74" s="292"/>
      <c r="E74" s="545" t="s">
        <v>358</v>
      </c>
      <c r="F74" s="546"/>
      <c r="G74" s="546"/>
      <c r="H74" s="546"/>
      <c r="I74" s="546"/>
      <c r="J74" s="546"/>
      <c r="K74" s="546"/>
      <c r="L74" s="546"/>
      <c r="M74" s="546"/>
      <c r="N74" s="546"/>
      <c r="O74" s="546"/>
      <c r="P74" s="546"/>
      <c r="Q74" s="546"/>
      <c r="R74" s="546"/>
      <c r="S74" s="547"/>
    </row>
    <row r="75" spans="1:19" ht="24.75" hidden="1" customHeight="1" outlineLevel="1" thickBot="1">
      <c r="A75" s="531"/>
      <c r="B75" s="532"/>
      <c r="C75" s="532"/>
      <c r="D75" s="533"/>
      <c r="E75" s="548"/>
      <c r="F75" s="549"/>
      <c r="G75" s="549"/>
      <c r="H75" s="549"/>
      <c r="I75" s="549"/>
      <c r="J75" s="549"/>
      <c r="K75" s="549"/>
      <c r="L75" s="549"/>
      <c r="M75" s="549"/>
      <c r="N75" s="549"/>
      <c r="O75" s="549"/>
      <c r="P75" s="549"/>
      <c r="Q75" s="549"/>
      <c r="R75" s="549"/>
      <c r="S75" s="550"/>
    </row>
    <row r="76" spans="1:19" ht="24.75" customHeight="1" collapsed="1" thickBot="1">
      <c r="A76" s="451" t="s">
        <v>308</v>
      </c>
      <c r="B76" s="451"/>
      <c r="C76" s="451"/>
      <c r="D76" s="451"/>
      <c r="E76" s="451"/>
      <c r="F76" s="451"/>
      <c r="G76" s="451"/>
      <c r="H76" s="451"/>
      <c r="I76" s="451"/>
      <c r="J76" s="451"/>
      <c r="K76" s="451"/>
      <c r="L76" s="451"/>
      <c r="M76" s="451"/>
      <c r="N76" s="451"/>
      <c r="O76" s="451"/>
      <c r="P76" s="451"/>
      <c r="Q76" s="451"/>
      <c r="R76" s="451"/>
      <c r="S76" s="451"/>
    </row>
    <row r="77" spans="1:19" ht="24.5" hidden="1" customHeight="1" outlineLevel="1">
      <c r="A77" s="342" t="s">
        <v>309</v>
      </c>
      <c r="B77" s="343"/>
      <c r="C77" s="343"/>
      <c r="D77" s="344"/>
      <c r="E77" s="116" t="s">
        <v>280</v>
      </c>
      <c r="F77" s="59"/>
      <c r="G77" s="59"/>
      <c r="H77" s="117" t="s">
        <v>281</v>
      </c>
      <c r="I77" s="115"/>
      <c r="J77" s="59"/>
      <c r="K77" s="117" t="s">
        <v>282</v>
      </c>
      <c r="L77" s="59"/>
      <c r="M77" s="59"/>
      <c r="N77" s="109"/>
      <c r="O77" s="118" t="s">
        <v>283</v>
      </c>
      <c r="P77" s="534"/>
      <c r="Q77" s="534"/>
      <c r="R77" s="534"/>
      <c r="S77" s="119" t="s">
        <v>284</v>
      </c>
    </row>
    <row r="78" spans="1:19" ht="24.75" hidden="1" customHeight="1" outlineLevel="1">
      <c r="A78" s="290"/>
      <c r="B78" s="291"/>
      <c r="C78" s="291"/>
      <c r="D78" s="292"/>
      <c r="E78" s="535" t="s">
        <v>285</v>
      </c>
      <c r="F78" s="536"/>
      <c r="G78" s="529"/>
      <c r="H78" s="529"/>
      <c r="I78" s="529"/>
      <c r="J78" s="529"/>
      <c r="K78" s="529"/>
      <c r="L78" s="529"/>
      <c r="M78" s="529"/>
      <c r="N78" s="529"/>
      <c r="O78" s="537" t="s">
        <v>286</v>
      </c>
      <c r="P78" s="537"/>
      <c r="Q78" s="537"/>
      <c r="R78" s="537"/>
      <c r="S78" s="538"/>
    </row>
    <row r="79" spans="1:19" ht="24.75" hidden="1" customHeight="1" outlineLevel="1">
      <c r="A79" s="290"/>
      <c r="B79" s="291"/>
      <c r="C79" s="291"/>
      <c r="D79" s="292"/>
      <c r="E79" s="535" t="s">
        <v>113</v>
      </c>
      <c r="F79" s="536"/>
      <c r="G79" s="529"/>
      <c r="H79" s="529"/>
      <c r="I79" s="529"/>
      <c r="J79" s="529"/>
      <c r="K79" s="529"/>
      <c r="L79" s="529"/>
      <c r="M79" s="529"/>
      <c r="N79" s="529"/>
      <c r="O79" s="537" t="s">
        <v>287</v>
      </c>
      <c r="P79" s="537"/>
      <c r="Q79" s="537"/>
      <c r="R79" s="537"/>
      <c r="S79" s="538"/>
    </row>
    <row r="80" spans="1:19" ht="24.75" hidden="1" customHeight="1" outlineLevel="1">
      <c r="A80" s="290"/>
      <c r="B80" s="291"/>
      <c r="C80" s="291"/>
      <c r="D80" s="292"/>
      <c r="E80" s="535" t="s">
        <v>288</v>
      </c>
      <c r="F80" s="536"/>
      <c r="G80" s="539"/>
      <c r="H80" s="539"/>
      <c r="I80" s="539"/>
      <c r="J80" s="539"/>
      <c r="K80" s="539"/>
      <c r="L80" s="539"/>
      <c r="M80" s="539"/>
      <c r="N80" s="539"/>
      <c r="O80" s="539"/>
      <c r="P80" s="539"/>
      <c r="Q80" s="539"/>
      <c r="R80" s="539"/>
      <c r="S80" s="540"/>
    </row>
    <row r="81" spans="1:33" ht="24.75" hidden="1" customHeight="1" outlineLevel="1">
      <c r="A81" s="290"/>
      <c r="B81" s="291"/>
      <c r="C81" s="291"/>
      <c r="D81" s="292"/>
      <c r="E81" s="535" t="s">
        <v>289</v>
      </c>
      <c r="F81" s="536"/>
      <c r="G81" s="536"/>
      <c r="H81" s="536"/>
      <c r="I81" s="541"/>
      <c r="J81" s="541"/>
      <c r="K81" s="541"/>
      <c r="L81" s="541"/>
      <c r="M81" s="541"/>
      <c r="N81" s="60" t="s">
        <v>27</v>
      </c>
      <c r="O81" s="529"/>
      <c r="P81" s="529"/>
      <c r="Q81" s="529"/>
      <c r="R81" s="529"/>
      <c r="S81" s="530"/>
    </row>
    <row r="82" spans="1:33" ht="24.75" hidden="1" customHeight="1" outlineLevel="1">
      <c r="A82" s="290"/>
      <c r="B82" s="291"/>
      <c r="C82" s="291"/>
      <c r="D82" s="292"/>
      <c r="E82" s="525" t="s">
        <v>290</v>
      </c>
      <c r="F82" s="526"/>
      <c r="G82" s="48"/>
      <c r="H82" s="110" t="s">
        <v>2</v>
      </c>
      <c r="I82" s="61"/>
      <c r="J82" s="110" t="s">
        <v>3</v>
      </c>
      <c r="K82" s="61"/>
      <c r="L82" s="110" t="s">
        <v>4</v>
      </c>
      <c r="M82" s="62" t="s">
        <v>151</v>
      </c>
      <c r="N82" s="21"/>
      <c r="O82" s="22" t="s">
        <v>2</v>
      </c>
      <c r="P82" s="23"/>
      <c r="Q82" s="110" t="s">
        <v>3</v>
      </c>
      <c r="R82" s="23"/>
      <c r="S82" s="24" t="s">
        <v>4</v>
      </c>
    </row>
    <row r="83" spans="1:33" ht="24.75" hidden="1" customHeight="1" outlineLevel="1">
      <c r="A83" s="290"/>
      <c r="B83" s="291"/>
      <c r="C83" s="291"/>
      <c r="D83" s="292"/>
      <c r="E83" s="28"/>
      <c r="F83" s="29" t="s">
        <v>291</v>
      </c>
      <c r="G83" s="21"/>
      <c r="H83" s="235" t="s">
        <v>2</v>
      </c>
      <c r="I83" s="21"/>
      <c r="J83" s="25" t="s">
        <v>292</v>
      </c>
      <c r="K83" s="22" t="s">
        <v>284</v>
      </c>
      <c r="L83" s="49"/>
      <c r="M83" s="22"/>
      <c r="N83" s="30"/>
      <c r="O83" s="30"/>
      <c r="P83" s="30"/>
      <c r="Q83" s="50"/>
      <c r="R83" s="30"/>
      <c r="S83" s="24"/>
    </row>
    <row r="84" spans="1:33" ht="39" hidden="1" customHeight="1" outlineLevel="1">
      <c r="A84" s="290"/>
      <c r="B84" s="291"/>
      <c r="C84" s="291"/>
      <c r="D84" s="292"/>
      <c r="E84" s="527" t="s">
        <v>293</v>
      </c>
      <c r="F84" s="542"/>
      <c r="G84" s="542"/>
      <c r="H84" s="543"/>
      <c r="I84" s="543"/>
      <c r="J84" s="543"/>
      <c r="K84" s="120" t="s">
        <v>294</v>
      </c>
      <c r="L84" s="551" t="s">
        <v>373</v>
      </c>
      <c r="M84" s="551"/>
      <c r="N84" s="121"/>
      <c r="O84" s="242" t="s">
        <v>295</v>
      </c>
      <c r="P84" s="552"/>
      <c r="Q84" s="552"/>
      <c r="R84" s="552"/>
      <c r="S84" s="128" t="s">
        <v>296</v>
      </c>
    </row>
    <row r="85" spans="1:33" ht="24.75" hidden="1" customHeight="1" outlineLevel="1">
      <c r="A85" s="290"/>
      <c r="B85" s="291"/>
      <c r="C85" s="291"/>
      <c r="D85" s="292"/>
      <c r="E85" s="527" t="s">
        <v>356</v>
      </c>
      <c r="F85" s="528"/>
      <c r="G85" s="528"/>
      <c r="H85" s="528"/>
      <c r="I85" s="243"/>
      <c r="J85" s="243"/>
      <c r="K85" s="244" t="s">
        <v>357</v>
      </c>
      <c r="L85" s="245"/>
      <c r="M85" s="245"/>
      <c r="N85" s="25"/>
      <c r="O85" s="246"/>
      <c r="P85" s="247"/>
      <c r="Q85" s="247"/>
      <c r="R85" s="247"/>
      <c r="S85" s="248"/>
    </row>
    <row r="86" spans="1:33" ht="24.75" hidden="1" customHeight="1" outlineLevel="1">
      <c r="A86" s="290"/>
      <c r="B86" s="291"/>
      <c r="C86" s="291"/>
      <c r="D86" s="292"/>
      <c r="E86" s="97" t="s">
        <v>297</v>
      </c>
      <c r="F86" s="98"/>
      <c r="G86" s="99"/>
      <c r="H86" s="100" t="s">
        <v>298</v>
      </c>
      <c r="I86" s="101"/>
      <c r="J86" s="102"/>
      <c r="K86" s="101" t="s">
        <v>299</v>
      </c>
      <c r="L86" s="100"/>
      <c r="M86" s="105"/>
      <c r="N86" s="104"/>
      <c r="O86" s="105" t="s">
        <v>2</v>
      </c>
      <c r="P86" s="104"/>
      <c r="Q86" s="105" t="s">
        <v>300</v>
      </c>
      <c r="R86" s="105"/>
      <c r="S86" s="111"/>
    </row>
    <row r="87" spans="1:33" ht="24.75" hidden="1" customHeight="1" outlineLevel="1">
      <c r="A87" s="290"/>
      <c r="B87" s="291"/>
      <c r="C87" s="291"/>
      <c r="D87" s="292"/>
      <c r="E87" s="97"/>
      <c r="F87" s="98"/>
      <c r="G87" s="100"/>
      <c r="H87" s="100"/>
      <c r="I87" s="101"/>
      <c r="J87" s="99"/>
      <c r="K87" s="100" t="s">
        <v>301</v>
      </c>
      <c r="L87" s="103"/>
      <c r="M87" s="100"/>
      <c r="N87" s="104"/>
      <c r="O87" s="105" t="s">
        <v>2</v>
      </c>
      <c r="P87" s="104"/>
      <c r="Q87" s="105" t="s">
        <v>300</v>
      </c>
      <c r="R87" s="105"/>
      <c r="S87" s="111"/>
    </row>
    <row r="88" spans="1:33" ht="24.75" hidden="1" customHeight="1" outlineLevel="1">
      <c r="A88" s="290"/>
      <c r="B88" s="291"/>
      <c r="C88" s="291"/>
      <c r="D88" s="292"/>
      <c r="E88" s="545" t="s">
        <v>358</v>
      </c>
      <c r="F88" s="546"/>
      <c r="G88" s="546"/>
      <c r="H88" s="546"/>
      <c r="I88" s="546"/>
      <c r="J88" s="546"/>
      <c r="K88" s="546"/>
      <c r="L88" s="546"/>
      <c r="M88" s="546"/>
      <c r="N88" s="546"/>
      <c r="O88" s="546"/>
      <c r="P88" s="546"/>
      <c r="Q88" s="546"/>
      <c r="R88" s="546"/>
      <c r="S88" s="547"/>
    </row>
    <row r="89" spans="1:33" ht="24.75" hidden="1" customHeight="1" outlineLevel="1" thickBot="1">
      <c r="A89" s="531"/>
      <c r="B89" s="532"/>
      <c r="C89" s="532"/>
      <c r="D89" s="533"/>
      <c r="E89" s="548"/>
      <c r="F89" s="549"/>
      <c r="G89" s="549"/>
      <c r="H89" s="549"/>
      <c r="I89" s="549"/>
      <c r="J89" s="549"/>
      <c r="K89" s="549"/>
      <c r="L89" s="549"/>
      <c r="M89" s="549"/>
      <c r="N89" s="549"/>
      <c r="O89" s="549"/>
      <c r="P89" s="549"/>
      <c r="Q89" s="549"/>
      <c r="R89" s="549"/>
      <c r="S89" s="550"/>
    </row>
    <row r="90" spans="1:33" ht="24.75" customHeight="1" collapsed="1" thickTop="1" thickBot="1">
      <c r="A90" s="553" t="s">
        <v>310</v>
      </c>
      <c r="B90" s="554"/>
      <c r="C90" s="554"/>
      <c r="D90" s="555"/>
      <c r="E90" s="556"/>
      <c r="F90" s="557"/>
      <c r="G90" s="558">
        <f>P28+P42+P56+P70+P84</f>
        <v>0</v>
      </c>
      <c r="H90" s="558"/>
      <c r="I90" s="558"/>
      <c r="J90" s="106" t="s">
        <v>166</v>
      </c>
      <c r="K90" s="106"/>
      <c r="L90" s="106"/>
      <c r="M90" s="107"/>
      <c r="N90" s="236"/>
      <c r="O90" s="236"/>
      <c r="P90" s="236"/>
      <c r="Q90" s="108"/>
      <c r="R90" s="559"/>
      <c r="S90" s="560"/>
    </row>
    <row r="91" spans="1:33" ht="25" customHeight="1" thickBot="1">
      <c r="A91" s="239">
        <v>2026</v>
      </c>
      <c r="B91" s="476" t="s">
        <v>311</v>
      </c>
      <c r="C91" s="476"/>
      <c r="D91" s="476"/>
      <c r="E91" s="476"/>
      <c r="F91" s="476"/>
      <c r="G91" s="476"/>
      <c r="H91" s="476"/>
      <c r="I91" s="476"/>
      <c r="J91" s="476"/>
      <c r="K91" s="476"/>
      <c r="L91" s="476"/>
      <c r="M91" s="476"/>
      <c r="N91" s="476"/>
      <c r="O91" s="476"/>
      <c r="P91" s="476"/>
      <c r="Q91" s="476"/>
      <c r="R91" s="476"/>
      <c r="S91" s="476"/>
    </row>
    <row r="92" spans="1:33" ht="25" customHeight="1">
      <c r="A92" s="477" t="s">
        <v>312</v>
      </c>
      <c r="B92" s="478"/>
      <c r="C92" s="478"/>
      <c r="D92" s="479"/>
      <c r="E92" s="63" t="s">
        <v>313</v>
      </c>
      <c r="F92" s="38">
        <f>I92*K92*M92</f>
        <v>0</v>
      </c>
      <c r="G92" s="38" t="s">
        <v>314</v>
      </c>
      <c r="H92" s="39" t="s">
        <v>315</v>
      </c>
      <c r="I92" s="40">
        <f>'Assistant Researcher'!G39</f>
        <v>0</v>
      </c>
      <c r="J92" s="40" t="s">
        <v>316</v>
      </c>
      <c r="K92" s="40">
        <f>'Assistant Researcher'!J38</f>
        <v>0</v>
      </c>
      <c r="L92" s="40" t="s">
        <v>317</v>
      </c>
      <c r="M92" s="41">
        <f>IFERROR(ROUND((R92-P92)/7,0),0)</f>
        <v>0</v>
      </c>
      <c r="N92" s="40" t="s">
        <v>318</v>
      </c>
      <c r="O92" s="42" t="s">
        <v>319</v>
      </c>
      <c r="P92" s="73" t="str">
        <f>IF('Assistant Researcher'!E37=0,"",'Assistant Researcher'!E37)</f>
        <v/>
      </c>
      <c r="Q92" s="43" t="s">
        <v>320</v>
      </c>
      <c r="R92" s="73" t="str">
        <f>IF('Assistant Researcher'!I37=0,"",'Assistant Researcher'!I37)</f>
        <v/>
      </c>
      <c r="S92" s="44"/>
    </row>
    <row r="93" spans="1:33" ht="25" customHeight="1">
      <c r="A93" s="480" t="s">
        <v>321</v>
      </c>
      <c r="B93" s="481"/>
      <c r="C93" s="481"/>
      <c r="D93" s="482"/>
      <c r="E93" s="64" t="s">
        <v>322</v>
      </c>
      <c r="F93" s="486" t="e">
        <f>'Assistant Researcher'!I43</f>
        <v>#N/A</v>
      </c>
      <c r="G93" s="486" t="e">
        <v>#REF!</v>
      </c>
      <c r="H93" s="486">
        <v>0</v>
      </c>
      <c r="I93" s="487" t="s">
        <v>323</v>
      </c>
      <c r="J93" s="487"/>
      <c r="K93" s="333" t="s">
        <v>324</v>
      </c>
      <c r="L93" s="333"/>
      <c r="M93" s="333"/>
      <c r="N93" s="333"/>
      <c r="O93" s="333"/>
      <c r="P93" s="333"/>
      <c r="Q93" s="333"/>
      <c r="R93" s="45">
        <f>'Assistant Researcher'!I42</f>
        <v>0</v>
      </c>
      <c r="S93" s="46"/>
    </row>
    <row r="94" spans="1:33" ht="25" customHeight="1">
      <c r="A94" s="483"/>
      <c r="B94" s="484"/>
      <c r="C94" s="484"/>
      <c r="D94" s="485"/>
      <c r="E94" s="56" t="s">
        <v>325</v>
      </c>
      <c r="F94" s="488" t="e">
        <f>F93*F92</f>
        <v>#N/A</v>
      </c>
      <c r="G94" s="488"/>
      <c r="H94" s="488"/>
      <c r="I94" s="65" t="s">
        <v>326</v>
      </c>
      <c r="J94" s="66"/>
      <c r="K94" s="66"/>
      <c r="L94" s="66"/>
      <c r="M94" s="66"/>
      <c r="N94" s="66"/>
      <c r="O94" s="66"/>
      <c r="P94" s="66"/>
      <c r="Q94" s="66"/>
      <c r="R94" s="66"/>
      <c r="S94" s="57"/>
    </row>
    <row r="95" spans="1:33" ht="25" customHeight="1">
      <c r="A95" s="472" t="s">
        <v>327</v>
      </c>
      <c r="B95" s="473"/>
      <c r="C95" s="473"/>
      <c r="D95" s="474"/>
      <c r="E95" s="67"/>
      <c r="F95" s="475" t="e">
        <f>F94*2.17/1000</f>
        <v>#N/A</v>
      </c>
      <c r="G95" s="475"/>
      <c r="H95" s="475"/>
      <c r="I95" s="192" t="s">
        <v>328</v>
      </c>
      <c r="J95" s="133" t="s">
        <v>374</v>
      </c>
      <c r="K95" s="131"/>
      <c r="L95" s="131"/>
      <c r="M95" s="131"/>
      <c r="N95" s="131"/>
      <c r="O95" s="131"/>
      <c r="P95" s="131"/>
      <c r="Q95" s="131"/>
      <c r="R95" s="131"/>
      <c r="S95" s="132"/>
      <c r="T95" s="6"/>
      <c r="U95" s="6"/>
      <c r="V95" s="6"/>
      <c r="W95" s="6"/>
      <c r="X95" s="13"/>
      <c r="Y95" s="13"/>
      <c r="Z95" s="13"/>
      <c r="AA95" s="13"/>
      <c r="AB95" s="15"/>
      <c r="AC95" s="13"/>
      <c r="AD95" s="13"/>
      <c r="AE95" s="13"/>
      <c r="AF95" s="13"/>
      <c r="AG95" s="13"/>
    </row>
    <row r="96" spans="1:33" ht="25" customHeight="1" thickBot="1">
      <c r="A96" s="467" t="s">
        <v>329</v>
      </c>
      <c r="B96" s="468"/>
      <c r="C96" s="468"/>
      <c r="D96" s="469"/>
      <c r="E96" s="47"/>
      <c r="F96" s="470" t="e">
        <f>SUM(F94:H95)</f>
        <v>#N/A</v>
      </c>
      <c r="G96" s="471"/>
      <c r="H96" s="471"/>
      <c r="I96" s="68" t="s">
        <v>328</v>
      </c>
      <c r="J96" s="69"/>
      <c r="K96" s="69"/>
      <c r="L96" s="69"/>
      <c r="M96" s="69"/>
      <c r="N96" s="69"/>
      <c r="O96" s="69"/>
      <c r="P96" s="69"/>
      <c r="Q96" s="69"/>
      <c r="R96" s="69"/>
      <c r="S96" s="70"/>
      <c r="T96" s="6"/>
      <c r="U96" s="6"/>
      <c r="V96" s="6"/>
      <c r="W96" s="6"/>
      <c r="X96" s="13"/>
      <c r="Y96" s="13"/>
      <c r="Z96" s="13"/>
      <c r="AA96" s="13"/>
      <c r="AB96" s="15" t="s">
        <v>330</v>
      </c>
      <c r="AC96" s="13"/>
      <c r="AD96" s="13"/>
      <c r="AE96" s="13"/>
      <c r="AF96" s="13"/>
      <c r="AG96" s="13"/>
    </row>
    <row r="97" spans="1:33" ht="25" customHeight="1">
      <c r="A97" s="240" t="s">
        <v>359</v>
      </c>
      <c r="B97" s="240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1"/>
      <c r="R97" s="240"/>
      <c r="S97" s="238" t="str">
        <f>'Assistant Researcher'!S68</f>
        <v>研究部　2025.10</v>
      </c>
      <c r="X97" s="13"/>
      <c r="Y97" s="13"/>
      <c r="Z97" s="13"/>
      <c r="AA97" s="13"/>
      <c r="AB97" s="15" t="s">
        <v>331</v>
      </c>
      <c r="AC97" s="13"/>
      <c r="AD97" s="13"/>
      <c r="AE97" s="13"/>
      <c r="AF97" s="13"/>
      <c r="AG97" s="13"/>
    </row>
    <row r="98" spans="1:33" ht="25" customHeight="1">
      <c r="X98" s="13"/>
      <c r="Y98" s="13"/>
      <c r="Z98" s="13"/>
      <c r="AA98" s="13"/>
      <c r="AC98" s="13"/>
      <c r="AD98" s="13"/>
      <c r="AE98" s="13"/>
      <c r="AF98" s="13"/>
      <c r="AG98" s="13"/>
    </row>
    <row r="99" spans="1:33" ht="24.75" customHeight="1"/>
    <row r="100" spans="1:33" ht="24.75" customHeight="1"/>
  </sheetData>
  <sheetProtection selectLockedCells="1"/>
  <mergeCells count="154">
    <mergeCell ref="E84:G84"/>
    <mergeCell ref="H84:J84"/>
    <mergeCell ref="L84:M84"/>
    <mergeCell ref="P84:R84"/>
    <mergeCell ref="E88:S89"/>
    <mergeCell ref="A90:D90"/>
    <mergeCell ref="E90:F90"/>
    <mergeCell ref="G90:I90"/>
    <mergeCell ref="R90:S90"/>
    <mergeCell ref="G78:N78"/>
    <mergeCell ref="O78:S78"/>
    <mergeCell ref="E79:F79"/>
    <mergeCell ref="G79:N79"/>
    <mergeCell ref="O79:S79"/>
    <mergeCell ref="E80:F80"/>
    <mergeCell ref="G80:S80"/>
    <mergeCell ref="E81:H81"/>
    <mergeCell ref="I81:M81"/>
    <mergeCell ref="O81:S81"/>
    <mergeCell ref="L56:M56"/>
    <mergeCell ref="P56:R56"/>
    <mergeCell ref="E57:H57"/>
    <mergeCell ref="E60:S61"/>
    <mergeCell ref="A62:S62"/>
    <mergeCell ref="A63:D75"/>
    <mergeCell ref="P63:R63"/>
    <mergeCell ref="E64:F64"/>
    <mergeCell ref="G64:N64"/>
    <mergeCell ref="O64:S64"/>
    <mergeCell ref="E65:F65"/>
    <mergeCell ref="G65:N65"/>
    <mergeCell ref="O65:S65"/>
    <mergeCell ref="E66:F66"/>
    <mergeCell ref="G66:S66"/>
    <mergeCell ref="E67:H67"/>
    <mergeCell ref="I67:M67"/>
    <mergeCell ref="E70:G70"/>
    <mergeCell ref="H70:J70"/>
    <mergeCell ref="L70:M70"/>
    <mergeCell ref="P70:R70"/>
    <mergeCell ref="E71:H71"/>
    <mergeCell ref="E74:S75"/>
    <mergeCell ref="A34:S34"/>
    <mergeCell ref="A35:D47"/>
    <mergeCell ref="P35:R35"/>
    <mergeCell ref="E36:F36"/>
    <mergeCell ref="G36:N36"/>
    <mergeCell ref="O36:S36"/>
    <mergeCell ref="G38:S38"/>
    <mergeCell ref="E39:H39"/>
    <mergeCell ref="I39:M39"/>
    <mergeCell ref="O39:S39"/>
    <mergeCell ref="E40:F40"/>
    <mergeCell ref="E42:G42"/>
    <mergeCell ref="H42:J42"/>
    <mergeCell ref="L42:M42"/>
    <mergeCell ref="P42:R42"/>
    <mergeCell ref="E43:H43"/>
    <mergeCell ref="E46:S47"/>
    <mergeCell ref="E37:F37"/>
    <mergeCell ref="G37:N37"/>
    <mergeCell ref="O37:S37"/>
    <mergeCell ref="E38:F38"/>
    <mergeCell ref="A21:D33"/>
    <mergeCell ref="P21:R21"/>
    <mergeCell ref="E22:F22"/>
    <mergeCell ref="G22:N22"/>
    <mergeCell ref="O22:S22"/>
    <mergeCell ref="E23:F23"/>
    <mergeCell ref="G23:N23"/>
    <mergeCell ref="O23:S23"/>
    <mergeCell ref="E24:F24"/>
    <mergeCell ref="G24:S24"/>
    <mergeCell ref="E25:H25"/>
    <mergeCell ref="I25:M25"/>
    <mergeCell ref="O25:S25"/>
    <mergeCell ref="E26:F26"/>
    <mergeCell ref="E28:G28"/>
    <mergeCell ref="H28:J28"/>
    <mergeCell ref="L28:M28"/>
    <mergeCell ref="P28:R28"/>
    <mergeCell ref="E29:H29"/>
    <mergeCell ref="E32:S33"/>
    <mergeCell ref="E82:F82"/>
    <mergeCell ref="E85:H85"/>
    <mergeCell ref="O67:S67"/>
    <mergeCell ref="E68:F68"/>
    <mergeCell ref="A76:S76"/>
    <mergeCell ref="A77:D89"/>
    <mergeCell ref="P77:R77"/>
    <mergeCell ref="E78:F78"/>
    <mergeCell ref="E52:F52"/>
    <mergeCell ref="O53:S53"/>
    <mergeCell ref="E54:F54"/>
    <mergeCell ref="A49:D61"/>
    <mergeCell ref="P49:R49"/>
    <mergeCell ref="E50:F50"/>
    <mergeCell ref="G50:N50"/>
    <mergeCell ref="O50:S50"/>
    <mergeCell ref="E51:F51"/>
    <mergeCell ref="G51:N51"/>
    <mergeCell ref="O51:S51"/>
    <mergeCell ref="G52:S52"/>
    <mergeCell ref="E53:H53"/>
    <mergeCell ref="I53:M53"/>
    <mergeCell ref="E56:G56"/>
    <mergeCell ref="H56:J56"/>
    <mergeCell ref="A48:S48"/>
    <mergeCell ref="A1:S1"/>
    <mergeCell ref="A2:L2"/>
    <mergeCell ref="E12:I12"/>
    <mergeCell ref="J5:S5"/>
    <mergeCell ref="A3:J3"/>
    <mergeCell ref="J4:O4"/>
    <mergeCell ref="Q4:S4"/>
    <mergeCell ref="A9:S9"/>
    <mergeCell ref="A10:D11"/>
    <mergeCell ref="E10:I10"/>
    <mergeCell ref="J10:N10"/>
    <mergeCell ref="E11:I11"/>
    <mergeCell ref="J11:N11"/>
    <mergeCell ref="O10:S10"/>
    <mergeCell ref="O11:S11"/>
    <mergeCell ref="O12:S12"/>
    <mergeCell ref="J12:N12"/>
    <mergeCell ref="A13:D13"/>
    <mergeCell ref="E13:S13"/>
    <mergeCell ref="A14:D15"/>
    <mergeCell ref="E14:G14"/>
    <mergeCell ref="H14:S14"/>
    <mergeCell ref="E15:G15"/>
    <mergeCell ref="A96:D96"/>
    <mergeCell ref="F96:H96"/>
    <mergeCell ref="A95:D95"/>
    <mergeCell ref="F95:H95"/>
    <mergeCell ref="K93:Q93"/>
    <mergeCell ref="B91:S91"/>
    <mergeCell ref="A92:D92"/>
    <mergeCell ref="A93:D94"/>
    <mergeCell ref="F93:H93"/>
    <mergeCell ref="I93:J93"/>
    <mergeCell ref="F94:H94"/>
    <mergeCell ref="H15:S15"/>
    <mergeCell ref="A20:S20"/>
    <mergeCell ref="A17:D17"/>
    <mergeCell ref="A18:D18"/>
    <mergeCell ref="E17:S17"/>
    <mergeCell ref="A16:D16"/>
    <mergeCell ref="K16:L16"/>
    <mergeCell ref="M16:S16"/>
    <mergeCell ref="L18:P18"/>
    <mergeCell ref="E18:G18"/>
    <mergeCell ref="I18:K18"/>
    <mergeCell ref="Q18:S18"/>
  </mergeCells>
  <phoneticPr fontId="4"/>
  <dataValidations count="1">
    <dataValidation showDropDown="1" showInputMessage="1" showErrorMessage="1" sqref="E96:F96 I96 I16 E16 G16" xr:uid="{00000000-0002-0000-0100-000000000000}"/>
  </dataValidations>
  <printOptions horizontalCentered="1"/>
  <pageMargins left="0" right="0" top="0.70866141732283472" bottom="0.19685039370078741" header="0.51181102362204722" footer="0"/>
  <pageSetup paperSize="9" scale="70" orientation="portrait" horizontalDpi="300" verticalDpi="300" r:id="rId1"/>
  <headerFooter alignWithMargins="0">
    <oddHeader>&amp;L【021-04】</oddHeader>
  </headerFooter>
  <colBreaks count="1" manualBreakCount="1">
    <brk id="2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46" r:id="rId4" name="Check Box 374">
              <controlPr defaultSize="0" autoFill="0" autoLine="0" autoPict="0">
                <anchor moveWithCells="1">
                  <from>
                    <xdr:col>4</xdr:col>
                    <xdr:colOff>165100</xdr:colOff>
                    <xdr:row>15</xdr:row>
                    <xdr:rowOff>50800</xdr:rowOff>
                  </from>
                  <to>
                    <xdr:col>4</xdr:col>
                    <xdr:colOff>419100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" r:id="rId5" name="Check Box 375">
              <controlPr defaultSize="0" autoFill="0" autoLine="0" autoPict="0">
                <anchor moveWithCells="1">
                  <from>
                    <xdr:col>6</xdr:col>
                    <xdr:colOff>152400</xdr:colOff>
                    <xdr:row>15</xdr:row>
                    <xdr:rowOff>50800</xdr:rowOff>
                  </from>
                  <to>
                    <xdr:col>6</xdr:col>
                    <xdr:colOff>412750</xdr:colOff>
                    <xdr:row>15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8" r:id="rId6" name="Check Box 386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19</xdr:row>
                    <xdr:rowOff>304800</xdr:rowOff>
                  </from>
                  <to>
                    <xdr:col>14</xdr:col>
                    <xdr:colOff>69850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5" r:id="rId7" name="Check Box 423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28</xdr:row>
                    <xdr:rowOff>152400</xdr:rowOff>
                  </from>
                  <to>
                    <xdr:col>9</xdr:col>
                    <xdr:colOff>431800</xdr:colOff>
                    <xdr:row>30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" r:id="rId8" name="Check Box 424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28</xdr:row>
                    <xdr:rowOff>152400</xdr:rowOff>
                  </from>
                  <to>
                    <xdr:col>6</xdr:col>
                    <xdr:colOff>393700</xdr:colOff>
                    <xdr:row>30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" r:id="rId9" name="Check Box 425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30</xdr:row>
                    <xdr:rowOff>0</xdr:rowOff>
                  </from>
                  <to>
                    <xdr:col>9</xdr:col>
                    <xdr:colOff>438150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" r:id="rId10" name="Check Box 426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20</xdr:row>
                    <xdr:rowOff>0</xdr:rowOff>
                  </from>
                  <to>
                    <xdr:col>4</xdr:col>
                    <xdr:colOff>304800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" r:id="rId11" name="Check Box 427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20</xdr:row>
                    <xdr:rowOff>12700</xdr:rowOff>
                  </from>
                  <to>
                    <xdr:col>7</xdr:col>
                    <xdr:colOff>317500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0" r:id="rId12" name="Check Box 428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20</xdr:row>
                    <xdr:rowOff>0</xdr:rowOff>
                  </from>
                  <to>
                    <xdr:col>10</xdr:col>
                    <xdr:colOff>285750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" r:id="rId13" name="Check Box 429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19</xdr:row>
                    <xdr:rowOff>304800</xdr:rowOff>
                  </from>
                  <to>
                    <xdr:col>14</xdr:col>
                    <xdr:colOff>69850</xdr:colOff>
                    <xdr:row>20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" r:id="rId14" name="Check Box 431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42</xdr:row>
                    <xdr:rowOff>152400</xdr:rowOff>
                  </from>
                  <to>
                    <xdr:col>9</xdr:col>
                    <xdr:colOff>431800</xdr:colOff>
                    <xdr:row>44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" r:id="rId15" name="Check Box 432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42</xdr:row>
                    <xdr:rowOff>152400</xdr:rowOff>
                  </from>
                  <to>
                    <xdr:col>6</xdr:col>
                    <xdr:colOff>393700</xdr:colOff>
                    <xdr:row>44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" r:id="rId16" name="Check Box 433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44</xdr:row>
                    <xdr:rowOff>0</xdr:rowOff>
                  </from>
                  <to>
                    <xdr:col>9</xdr:col>
                    <xdr:colOff>438150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" r:id="rId17" name="Check Box 434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34</xdr:row>
                    <xdr:rowOff>0</xdr:rowOff>
                  </from>
                  <to>
                    <xdr:col>4</xdr:col>
                    <xdr:colOff>304800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7" r:id="rId18" name="Check Box 435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34</xdr:row>
                    <xdr:rowOff>12700</xdr:rowOff>
                  </from>
                  <to>
                    <xdr:col>7</xdr:col>
                    <xdr:colOff>317500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8" r:id="rId19" name="Check Box 436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34</xdr:row>
                    <xdr:rowOff>0</xdr:rowOff>
                  </from>
                  <to>
                    <xdr:col>10</xdr:col>
                    <xdr:colOff>285750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9" r:id="rId20" name="Check Box 437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33</xdr:row>
                    <xdr:rowOff>304800</xdr:rowOff>
                  </from>
                  <to>
                    <xdr:col>14</xdr:col>
                    <xdr:colOff>69850</xdr:colOff>
                    <xdr:row>34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0" r:id="rId21" name="Check Box 438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56</xdr:row>
                    <xdr:rowOff>152400</xdr:rowOff>
                  </from>
                  <to>
                    <xdr:col>9</xdr:col>
                    <xdr:colOff>431800</xdr:colOff>
                    <xdr:row>58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1" r:id="rId22" name="Check Box 439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56</xdr:row>
                    <xdr:rowOff>152400</xdr:rowOff>
                  </from>
                  <to>
                    <xdr:col>6</xdr:col>
                    <xdr:colOff>393700</xdr:colOff>
                    <xdr:row>58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2" r:id="rId23" name="Check Box 440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58</xdr:row>
                    <xdr:rowOff>0</xdr:rowOff>
                  </from>
                  <to>
                    <xdr:col>9</xdr:col>
                    <xdr:colOff>438150</xdr:colOff>
                    <xdr:row>58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3" r:id="rId24" name="Check Box 441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48</xdr:row>
                    <xdr:rowOff>0</xdr:rowOff>
                  </from>
                  <to>
                    <xdr:col>4</xdr:col>
                    <xdr:colOff>304800</xdr:colOff>
                    <xdr:row>48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4" r:id="rId25" name="Check Box 442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48</xdr:row>
                    <xdr:rowOff>12700</xdr:rowOff>
                  </from>
                  <to>
                    <xdr:col>7</xdr:col>
                    <xdr:colOff>317500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5" r:id="rId26" name="Check Box 443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48</xdr:row>
                    <xdr:rowOff>0</xdr:rowOff>
                  </from>
                  <to>
                    <xdr:col>10</xdr:col>
                    <xdr:colOff>285750</xdr:colOff>
                    <xdr:row>48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6" r:id="rId27" name="Check Box 444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47</xdr:row>
                    <xdr:rowOff>304800</xdr:rowOff>
                  </from>
                  <to>
                    <xdr:col>14</xdr:col>
                    <xdr:colOff>69850</xdr:colOff>
                    <xdr:row>48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7" r:id="rId28" name="Check Box 445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70</xdr:row>
                    <xdr:rowOff>152400</xdr:rowOff>
                  </from>
                  <to>
                    <xdr:col>9</xdr:col>
                    <xdr:colOff>431800</xdr:colOff>
                    <xdr:row>72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8" r:id="rId29" name="Check Box 446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70</xdr:row>
                    <xdr:rowOff>152400</xdr:rowOff>
                  </from>
                  <to>
                    <xdr:col>6</xdr:col>
                    <xdr:colOff>393700</xdr:colOff>
                    <xdr:row>72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" r:id="rId30" name="Check Box 447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72</xdr:row>
                    <xdr:rowOff>0</xdr:rowOff>
                  </from>
                  <to>
                    <xdr:col>9</xdr:col>
                    <xdr:colOff>438150</xdr:colOff>
                    <xdr:row>72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" r:id="rId31" name="Check Box 448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62</xdr:row>
                    <xdr:rowOff>0</xdr:rowOff>
                  </from>
                  <to>
                    <xdr:col>4</xdr:col>
                    <xdr:colOff>304800</xdr:colOff>
                    <xdr:row>62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" r:id="rId32" name="Check Box 449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62</xdr:row>
                    <xdr:rowOff>12700</xdr:rowOff>
                  </from>
                  <to>
                    <xdr:col>7</xdr:col>
                    <xdr:colOff>317500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2" r:id="rId33" name="Check Box 450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62</xdr:row>
                    <xdr:rowOff>0</xdr:rowOff>
                  </from>
                  <to>
                    <xdr:col>10</xdr:col>
                    <xdr:colOff>285750</xdr:colOff>
                    <xdr:row>62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34" name="Check Box 451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61</xdr:row>
                    <xdr:rowOff>304800</xdr:rowOff>
                  </from>
                  <to>
                    <xdr:col>14</xdr:col>
                    <xdr:colOff>69850</xdr:colOff>
                    <xdr:row>62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5" r:id="rId35" name="Check Box 453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84</xdr:row>
                    <xdr:rowOff>152400</xdr:rowOff>
                  </from>
                  <to>
                    <xdr:col>9</xdr:col>
                    <xdr:colOff>431800</xdr:colOff>
                    <xdr:row>86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6" r:id="rId36" name="Check Box 454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84</xdr:row>
                    <xdr:rowOff>152400</xdr:rowOff>
                  </from>
                  <to>
                    <xdr:col>6</xdr:col>
                    <xdr:colOff>393700</xdr:colOff>
                    <xdr:row>86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7" r:id="rId37" name="Check Box 455">
              <controlPr defaultSize="0" autoFill="0" autoLine="0" autoPict="0">
                <anchor moveWithCells="1" sizeWithCells="1">
                  <from>
                    <xdr:col>9</xdr:col>
                    <xdr:colOff>152400</xdr:colOff>
                    <xdr:row>86</xdr:row>
                    <xdr:rowOff>0</xdr:rowOff>
                  </from>
                  <to>
                    <xdr:col>9</xdr:col>
                    <xdr:colOff>438150</xdr:colOff>
                    <xdr:row>86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8" r:id="rId38" name="Check Box 456">
              <controlPr defaultSize="0" autoFill="0" autoLine="0" autoPict="0">
                <anchor moveWithCells="1" sizeWithCells="1">
                  <from>
                    <xdr:col>4</xdr:col>
                    <xdr:colOff>31750</xdr:colOff>
                    <xdr:row>76</xdr:row>
                    <xdr:rowOff>0</xdr:rowOff>
                  </from>
                  <to>
                    <xdr:col>4</xdr:col>
                    <xdr:colOff>304800</xdr:colOff>
                    <xdr:row>76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9" r:id="rId39" name="Check Box 457">
              <controlPr defaultSize="0" autoFill="0" autoLine="0" autoPict="0">
                <anchor moveWithCells="1" sizeWithCells="1">
                  <from>
                    <xdr:col>7</xdr:col>
                    <xdr:colOff>19050</xdr:colOff>
                    <xdr:row>76</xdr:row>
                    <xdr:rowOff>12700</xdr:rowOff>
                  </from>
                  <to>
                    <xdr:col>7</xdr:col>
                    <xdr:colOff>317500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0" r:id="rId40" name="Check Box 458">
              <controlPr defaultSize="0" autoFill="0" autoLine="0" autoPict="0">
                <anchor moveWithCells="1" sizeWithCells="1">
                  <from>
                    <xdr:col>10</xdr:col>
                    <xdr:colOff>19050</xdr:colOff>
                    <xdr:row>76</xdr:row>
                    <xdr:rowOff>0</xdr:rowOff>
                  </from>
                  <to>
                    <xdr:col>10</xdr:col>
                    <xdr:colOff>285750</xdr:colOff>
                    <xdr:row>76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1" r:id="rId41" name="Check Box 459">
              <controlPr defaultSize="0" autoFill="0" autoLine="0" autoPict="0">
                <anchor moveWithCells="1" sizeWithCells="1">
                  <from>
                    <xdr:col>13</xdr:col>
                    <xdr:colOff>247650</xdr:colOff>
                    <xdr:row>75</xdr:row>
                    <xdr:rowOff>304800</xdr:rowOff>
                  </from>
                  <to>
                    <xdr:col>14</xdr:col>
                    <xdr:colOff>69850</xdr:colOff>
                    <xdr:row>76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Assistant Researcher</vt:lpstr>
      <vt:lpstr>Funding Plan</vt:lpstr>
      <vt:lpstr>'Assistant Researcher'!Print_Area</vt:lpstr>
      <vt:lpstr>'Funding Plan'!Print_Area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立命館大学</dc:creator>
  <cp:keywords/>
  <dc:description/>
  <cp:lastModifiedBy>高木 麻衣子(taka08-a)</cp:lastModifiedBy>
  <cp:revision/>
  <cp:lastPrinted>2025-09-24T09:08:57Z</cp:lastPrinted>
  <dcterms:created xsi:type="dcterms:W3CDTF">2011-11-09T00:11:12Z</dcterms:created>
  <dcterms:modified xsi:type="dcterms:W3CDTF">2025-10-28T05:36:48Z</dcterms:modified>
  <cp:category/>
  <cp:contentStatus/>
</cp:coreProperties>
</file>