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\\ca03-ns2\学生オフィス\学内共有\000_部内共有(生活会議･部会議 他）\05_課外系奨学金・助成金\11_課外自主活動団体助成制度（重点、PJ、基盤）\15. 基盤活動助成\2024年度\1.各種書式・方針\5_様式\"/>
    </mc:Choice>
  </mc:AlternateContent>
  <xr:revisionPtr revIDLastSave="0" documentId="13_ncr:1_{B38D1E40-2409-4B31-9ACD-B27D2DAC7FBC}" xr6:coauthVersionLast="36" xr6:coauthVersionMax="36" xr10:uidLastSave="{00000000-0000-0000-0000-000000000000}"/>
  <bookViews>
    <workbookView xWindow="0" yWindow="0" windowWidth="20490" windowHeight="6705" xr2:uid="{00000000-000D-0000-FFFF-FFFF00000000}"/>
  </bookViews>
  <sheets>
    <sheet name="指導実施報告 兼　指導料金請求書" sheetId="1" r:id="rId1"/>
    <sheet name="源泉計算シート" sheetId="2" r:id="rId2"/>
  </sheets>
  <definedNames>
    <definedName name="_xlnm._FilterDatabase" localSheetId="1" hidden="1">源泉計算シート!$C$23:$G$24</definedName>
    <definedName name="_xlnm.Print_Area" localSheetId="1">源泉計算シート!$A$1:$H$32</definedName>
    <definedName name="_xlnm.Print_Area" localSheetId="0">'指導実施報告 兼　指導料金請求書'!$A$2:$G$27</definedName>
    <definedName name="Z_4A30B4B6_91D9_4A68_912E_D8E9427E40CD_.wvu.FilterData" localSheetId="1" hidden="1">源泉計算シート!$C$23:$G$24</definedName>
    <definedName name="Z_4A30B4B6_91D9_4A68_912E_D8E9427E40CD_.wvu.PrintArea" localSheetId="1" hidden="1">源泉計算シート!$A$1:$H$32</definedName>
    <definedName name="Z_4A30B4B6_91D9_4A68_912E_D8E9427E40CD_.wvu.PrintArea" localSheetId="0" hidden="1">'指導実施報告 兼　指導料金請求書'!$A$2:$G$27</definedName>
    <definedName name="Z_F813DAD5_B9ED_4430_AD62_1C4FB26B1BB9_.wvu.FilterData" localSheetId="1" hidden="1">源泉計算シート!$C$23:$G$24</definedName>
    <definedName name="Z_F813DAD5_B9ED_4430_AD62_1C4FB26B1BB9_.wvu.PrintArea" localSheetId="1" hidden="1">源泉計算シート!$A$1:$H$32</definedName>
    <definedName name="Z_F813DAD5_B9ED_4430_AD62_1C4FB26B1BB9_.wvu.PrintArea" localSheetId="0" hidden="1">'指導実施報告 兼　指導料金請求書'!$A$2:$G$27</definedName>
  </definedNames>
  <calcPr calcId="191029"/>
  <customWorkbookViews>
    <customWorkbookView name="河合 牧 - 個人用ビュー" guid="{F813DAD5-B9ED-4430-AD62-1C4FB26B1BB9}" mergeInterval="0" personalView="1" maximized="1" xWindow="-8" yWindow="-8" windowWidth="1382" windowHeight="744" activeSheetId="1"/>
    <customWorkbookView name="部課用 - 個人用ビュー" guid="{4A30B4B6-91D9-4A68-912E-D8E9427E40CD}" mergeInterval="0" personalView="1" maximized="1" xWindow="-8" yWindow="-8" windowWidth="1299" windowHeight="784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2" l="1"/>
  <c r="G18" i="2" s="1"/>
  <c r="E12" i="2"/>
  <c r="G12" i="2" s="1"/>
  <c r="B25" i="1" l="1"/>
  <c r="D25" i="1" l="1"/>
  <c r="C25" i="1" s="1"/>
  <c r="E17" i="2"/>
  <c r="G17" i="2" s="1"/>
  <c r="E30" i="2" l="1"/>
  <c r="G30" i="2" s="1"/>
  <c r="E24" i="2"/>
  <c r="G24" i="2" s="1"/>
  <c r="E11" i="2"/>
  <c r="G11" i="2" s="1"/>
</calcChain>
</file>

<file path=xl/sharedStrings.xml><?xml version="1.0" encoding="utf-8"?>
<sst xmlns="http://schemas.openxmlformats.org/spreadsheetml/2006/main" count="87" uniqueCount="55">
  <si>
    <t>指 導 実 施 報 告　兼　指 導 料 金 請 求 書</t>
    <rPh sb="0" eb="1">
      <t>ユビ</t>
    </rPh>
    <rPh sb="2" eb="3">
      <t>ミチビク</t>
    </rPh>
    <rPh sb="4" eb="5">
      <t>ジツ</t>
    </rPh>
    <rPh sb="6" eb="7">
      <t>シ</t>
    </rPh>
    <rPh sb="8" eb="9">
      <t>ホウ</t>
    </rPh>
    <rPh sb="10" eb="11">
      <t>コク</t>
    </rPh>
    <rPh sb="12" eb="13">
      <t>ケン</t>
    </rPh>
    <rPh sb="14" eb="15">
      <t>ユビ</t>
    </rPh>
    <rPh sb="16" eb="17">
      <t>シルベ</t>
    </rPh>
    <rPh sb="18" eb="19">
      <t>リョウ</t>
    </rPh>
    <rPh sb="20" eb="21">
      <t>キン</t>
    </rPh>
    <rPh sb="22" eb="23">
      <t>ショウ</t>
    </rPh>
    <rPh sb="24" eb="25">
      <t>モトム</t>
    </rPh>
    <rPh sb="26" eb="27">
      <t>ショ</t>
    </rPh>
    <phoneticPr fontId="2"/>
  </si>
  <si>
    <t>提出日</t>
    <rPh sb="0" eb="2">
      <t>テイシュツ</t>
    </rPh>
    <rPh sb="2" eb="3">
      <t>ビ</t>
    </rPh>
    <phoneticPr fontId="2"/>
  </si>
  <si>
    <t>団体名</t>
    <rPh sb="0" eb="2">
      <t>ダンタイ</t>
    </rPh>
    <rPh sb="2" eb="3">
      <t>メイ</t>
    </rPh>
    <phoneticPr fontId="2"/>
  </si>
  <si>
    <t>該当助成金</t>
    <rPh sb="0" eb="2">
      <t>ガイトウ</t>
    </rPh>
    <rPh sb="2" eb="5">
      <t>ジョセイキン</t>
    </rPh>
    <phoneticPr fontId="2"/>
  </si>
  <si>
    <t>住　　　　　　所</t>
    <rPh sb="0" eb="1">
      <t>ジュウ</t>
    </rPh>
    <rPh sb="7" eb="8">
      <t>トコロ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</si>
  <si>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</si>
  <si>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指導謝礼
（手取額）　　　　</t>
    <rPh sb="0" eb="2">
      <t>シドウ</t>
    </rPh>
    <rPh sb="2" eb="4">
      <t>シャレイ</t>
    </rPh>
    <rPh sb="6" eb="8">
      <t>テド</t>
    </rPh>
    <rPh sb="8" eb="9">
      <t>ガク</t>
    </rPh>
    <phoneticPr fontId="2"/>
  </si>
  <si>
    <t>指導者印</t>
    <rPh sb="0" eb="3">
      <t>シドウシャ</t>
    </rPh>
    <rPh sb="3" eb="4">
      <t>イン</t>
    </rPh>
    <phoneticPr fontId="2"/>
  </si>
  <si>
    <t>指導謝礼合計
（手取額）　　　　</t>
    <rPh sb="0" eb="2">
      <t>シドウ</t>
    </rPh>
    <rPh sb="2" eb="4">
      <t>シャレイ</t>
    </rPh>
    <rPh sb="4" eb="6">
      <t>ゴウケイ</t>
    </rPh>
    <rPh sb="8" eb="10">
      <t>テド</t>
    </rPh>
    <rPh sb="10" eb="11">
      <t>ガク</t>
    </rPh>
    <phoneticPr fontId="2"/>
  </si>
  <si>
    <t>【備考欄】</t>
    <rPh sb="1" eb="3">
      <t>ビコウ</t>
    </rPh>
    <rPh sb="3" eb="4">
      <t>ラン</t>
    </rPh>
    <phoneticPr fontId="2"/>
  </si>
  <si>
    <t>月　　　　日</t>
    <rPh sb="0" eb="1">
      <t>ツキ</t>
    </rPh>
    <rPh sb="5" eb="6">
      <t>ニチ</t>
    </rPh>
    <phoneticPr fontId="2"/>
  </si>
  <si>
    <t>＜使い方＞</t>
    <rPh sb="1" eb="2">
      <t>ツカ</t>
    </rPh>
    <rPh sb="3" eb="4">
      <t>カタ</t>
    </rPh>
    <phoneticPr fontId="2"/>
  </si>
  <si>
    <t>　・黄色のセルに、確定している金額を入力してください。</t>
    <rPh sb="2" eb="4">
      <t>キイロ</t>
    </rPh>
    <rPh sb="9" eb="11">
      <t>カクテイ</t>
    </rPh>
    <rPh sb="15" eb="17">
      <t>キンガク</t>
    </rPh>
    <rPh sb="18" eb="20">
      <t>ニュウリョク</t>
    </rPh>
    <phoneticPr fontId="2"/>
  </si>
  <si>
    <t>所得税率10.21%</t>
    <rPh sb="0" eb="3">
      <t>ショトクゼイ</t>
    </rPh>
    <rPh sb="3" eb="4">
      <t>リツ</t>
    </rPh>
    <phoneticPr fontId="2"/>
  </si>
  <si>
    <t>　源泉区分：講演料等など</t>
    <rPh sb="1" eb="3">
      <t>ゲンセン</t>
    </rPh>
    <rPh sb="3" eb="5">
      <t>クブン</t>
    </rPh>
    <rPh sb="6" eb="8">
      <t>コウエン</t>
    </rPh>
    <rPh sb="8" eb="10">
      <t>リョウトウ</t>
    </rPh>
    <phoneticPr fontId="2"/>
  </si>
  <si>
    <t>A：源泉税額を上乗せしない場合</t>
    <rPh sb="2" eb="4">
      <t>ゲンセン</t>
    </rPh>
    <rPh sb="4" eb="6">
      <t>ゼイガク</t>
    </rPh>
    <rPh sb="7" eb="9">
      <t>ウワノ</t>
    </rPh>
    <rPh sb="13" eb="15">
      <t>バアイ</t>
    </rPh>
    <phoneticPr fontId="2"/>
  </si>
  <si>
    <t>出金額（支払額）</t>
    <rPh sb="0" eb="2">
      <t>シュッキン</t>
    </rPh>
    <rPh sb="2" eb="3">
      <t>ガク</t>
    </rPh>
    <rPh sb="4" eb="6">
      <t>シハライ</t>
    </rPh>
    <rPh sb="6" eb="7">
      <t>ガク</t>
    </rPh>
    <phoneticPr fontId="2"/>
  </si>
  <si>
    <t>源泉税額</t>
    <rPh sb="0" eb="2">
      <t>ゲンセン</t>
    </rPh>
    <rPh sb="2" eb="4">
      <t>ゼイガク</t>
    </rPh>
    <phoneticPr fontId="2"/>
  </si>
  <si>
    <t>本人手取り額</t>
    <rPh sb="0" eb="2">
      <t>ホンニン</t>
    </rPh>
    <rPh sb="2" eb="4">
      <t>テド</t>
    </rPh>
    <rPh sb="5" eb="6">
      <t>ガク</t>
    </rPh>
    <phoneticPr fontId="2"/>
  </si>
  <si>
    <t>－</t>
    <phoneticPr fontId="2"/>
  </si>
  <si>
    <t>＝</t>
    <phoneticPr fontId="2"/>
  </si>
  <si>
    <t>B：源泉税額を上乗せする場合</t>
    <rPh sb="2" eb="4">
      <t>ゲンセン</t>
    </rPh>
    <rPh sb="4" eb="6">
      <t>ゼイガク</t>
    </rPh>
    <rPh sb="7" eb="9">
      <t>ウワノ</t>
    </rPh>
    <rPh sb="12" eb="14">
      <t>バアイ</t>
    </rPh>
    <phoneticPr fontId="2"/>
  </si>
  <si>
    <t>本人手取額</t>
    <rPh sb="0" eb="2">
      <t>ホンニン</t>
    </rPh>
    <rPh sb="2" eb="4">
      <t>テドリ</t>
    </rPh>
    <rPh sb="4" eb="5">
      <t>ガク</t>
    </rPh>
    <phoneticPr fontId="2"/>
  </si>
  <si>
    <t>出金額(支払額）</t>
    <rPh sb="0" eb="2">
      <t>シュッキン</t>
    </rPh>
    <rPh sb="2" eb="3">
      <t>ガク</t>
    </rPh>
    <rPh sb="4" eb="6">
      <t>シハライ</t>
    </rPh>
    <rPh sb="6" eb="7">
      <t>ガク</t>
    </rPh>
    <phoneticPr fontId="2"/>
  </si>
  <si>
    <t>・・・</t>
    <phoneticPr fontId="2"/>
  </si>
  <si>
    <t>所得税率20.42%</t>
    <rPh sb="0" eb="3">
      <t>ショトクゼイ</t>
    </rPh>
    <rPh sb="3" eb="4">
      <t>リツ</t>
    </rPh>
    <phoneticPr fontId="2"/>
  </si>
  <si>
    <t>　源泉区分：非居住者</t>
    <rPh sb="1" eb="3">
      <t>ゲンセン</t>
    </rPh>
    <rPh sb="3" eb="5">
      <t>クブン</t>
    </rPh>
    <rPh sb="6" eb="7">
      <t>ヒ</t>
    </rPh>
    <rPh sb="7" eb="10">
      <t>キョジュウシャ</t>
    </rPh>
    <phoneticPr fontId="2"/>
  </si>
  <si>
    <t>C：源泉税額を上乗せしない場合</t>
    <rPh sb="2" eb="4">
      <t>ゲンセン</t>
    </rPh>
    <rPh sb="4" eb="6">
      <t>ゼイガク</t>
    </rPh>
    <rPh sb="7" eb="9">
      <t>ウワノ</t>
    </rPh>
    <rPh sb="13" eb="15">
      <t>バアイ</t>
    </rPh>
    <phoneticPr fontId="2"/>
  </si>
  <si>
    <t>D：源泉税額を上乗せする場合</t>
    <rPh sb="2" eb="4">
      <t>ゲンセン</t>
    </rPh>
    <rPh sb="4" eb="6">
      <t>ゼイガク</t>
    </rPh>
    <rPh sb="7" eb="9">
      <t>ウワノ</t>
    </rPh>
    <rPh sb="12" eb="14">
      <t>バアイ</t>
    </rPh>
    <phoneticPr fontId="2"/>
  </si>
  <si>
    <t>氏名</t>
    <rPh sb="0" eb="2">
      <t>シメイ</t>
    </rPh>
    <phoneticPr fontId="2"/>
  </si>
  <si>
    <t>〒</t>
    <phoneticPr fontId="2"/>
  </si>
  <si>
    <t>回目</t>
    <rPh sb="0" eb="1">
      <t>カイ</t>
    </rPh>
    <rPh sb="1" eb="2">
      <t>メ</t>
    </rPh>
    <phoneticPr fontId="2"/>
  </si>
  <si>
    <t>　〇月○日　</t>
    <rPh sb="2" eb="3">
      <t>ツキ</t>
    </rPh>
    <rPh sb="4" eb="5">
      <t>ニチ</t>
    </rPh>
    <phoneticPr fontId="2"/>
  </si>
  <si>
    <t>指導者情報　</t>
    <rPh sb="0" eb="2">
      <t>シドウ</t>
    </rPh>
    <rPh sb="2" eb="3">
      <t>シャ</t>
    </rPh>
    <rPh sb="3" eb="5">
      <t>ジョウホウ</t>
    </rPh>
    <phoneticPr fontId="2"/>
  </si>
  <si>
    <t>【団体記入欄】　指導内容・金額内訳</t>
    <rPh sb="8" eb="10">
      <t>シドウ</t>
    </rPh>
    <rPh sb="10" eb="12">
      <t>ナイヨウ</t>
    </rPh>
    <rPh sb="13" eb="15">
      <t>キンガク</t>
    </rPh>
    <rPh sb="15" eb="17">
      <t>ウチワケ</t>
    </rPh>
    <phoneticPr fontId="2"/>
  </si>
  <si>
    <t>諸税　※１</t>
    <rPh sb="0" eb="1">
      <t>ショ</t>
    </rPh>
    <rPh sb="1" eb="2">
      <t>ゼイ</t>
    </rPh>
    <phoneticPr fontId="2"/>
  </si>
  <si>
    <t>指導内容</t>
    <phoneticPr fontId="2"/>
  </si>
  <si>
    <t>○○○○</t>
    <phoneticPr fontId="2"/>
  </si>
  <si>
    <t>助成金担当者名</t>
    <rPh sb="0" eb="5">
      <t>ジョセイキンタントウ</t>
    </rPh>
    <rPh sb="5" eb="6">
      <t>シャ</t>
    </rPh>
    <rPh sb="6" eb="7">
      <t>メイ</t>
    </rPh>
    <phoneticPr fontId="2"/>
  </si>
  <si>
    <t>例）</t>
    <rPh sb="0" eb="1">
      <t>レイ</t>
    </rPh>
    <phoneticPr fontId="2"/>
  </si>
  <si>
    <t>【記入例】　
1回目</t>
    <rPh sb="1" eb="3">
      <t>キニュウ</t>
    </rPh>
    <rPh sb="3" eb="4">
      <t>レイ</t>
    </rPh>
    <rPh sb="8" eb="10">
      <t>カイメ</t>
    </rPh>
    <phoneticPr fontId="2"/>
  </si>
  <si>
    <t>　　　　　　押印</t>
    <rPh sb="6" eb="8">
      <t>オウイン</t>
    </rPh>
    <phoneticPr fontId="2"/>
  </si>
  <si>
    <t>回　　　　　</t>
    <rPh sb="0" eb="1">
      <t>カイ</t>
    </rPh>
    <phoneticPr fontId="2"/>
  </si>
  <si>
    <r>
      <rPr>
        <b/>
        <sz val="8"/>
        <rFont val="Meiryo UI"/>
        <family val="3"/>
        <charset val="128"/>
      </rPr>
      <t>フリガナ</t>
    </r>
    <r>
      <rPr>
        <b/>
        <sz val="11"/>
        <rFont val="Meiryo UI"/>
        <family val="3"/>
        <charset val="128"/>
      </rPr>
      <t xml:space="preserve">
</t>
    </r>
    <r>
      <rPr>
        <b/>
        <sz val="12"/>
        <rFont val="Meiryo UI"/>
        <family val="3"/>
        <charset val="128"/>
      </rPr>
      <t>氏　名</t>
    </r>
    <rPh sb="6" eb="7">
      <t>シ</t>
    </rPh>
    <rPh sb="8" eb="9">
      <t>メイ</t>
    </rPh>
    <phoneticPr fontId="2"/>
  </si>
  <si>
    <r>
      <t xml:space="preserve">支払総額(諸税込）
</t>
    </r>
    <r>
      <rPr>
        <sz val="10"/>
        <rFont val="Meiryo UI"/>
        <family val="3"/>
        <charset val="128"/>
      </rPr>
      <t>＊出金合計額が「内定通知」の査定額を越えていないか要確認</t>
    </r>
    <rPh sb="0" eb="2">
      <t>シハライ</t>
    </rPh>
    <rPh sb="2" eb="4">
      <t>ソウガク</t>
    </rPh>
    <rPh sb="5" eb="6">
      <t>ショ</t>
    </rPh>
    <rPh sb="6" eb="8">
      <t>ゼイコミ</t>
    </rPh>
    <rPh sb="11" eb="13">
      <t>シュッキン</t>
    </rPh>
    <rPh sb="13" eb="15">
      <t>ゴウケイ</t>
    </rPh>
    <rPh sb="15" eb="16">
      <t>ガク</t>
    </rPh>
    <rPh sb="18" eb="20">
      <t>ナイテイ</t>
    </rPh>
    <rPh sb="20" eb="22">
      <t>ツウチ</t>
    </rPh>
    <rPh sb="24" eb="27">
      <t>サテイガク</t>
    </rPh>
    <rPh sb="28" eb="29">
      <t>コ</t>
    </rPh>
    <rPh sb="35" eb="36">
      <t>ヨウ</t>
    </rPh>
    <rPh sb="36" eb="38">
      <t>カクニン</t>
    </rPh>
    <phoneticPr fontId="2"/>
  </si>
  <si>
    <t>　　基盤活動助成（指導者招聘費）
　　基盤活動助成（安全管理対策費の講師招聘費）
　　基盤活動助成（学部プロジェクト活動費の指導謝礼）</t>
    <rPh sb="26" eb="33">
      <t>アンゼンカンリタイサクヒ</t>
    </rPh>
    <rPh sb="34" eb="38">
      <t>コウシショウヘイ</t>
    </rPh>
    <rPh sb="38" eb="39">
      <t>ヒ</t>
    </rPh>
    <phoneticPr fontId="2"/>
  </si>
  <si>
    <r>
      <rPr>
        <sz val="11"/>
        <rFont val="Meiryo UI"/>
        <family val="3"/>
        <charset val="128"/>
      </rPr>
      <t>　重点強化助成</t>
    </r>
    <r>
      <rPr>
        <sz val="12"/>
        <rFont val="Meiryo UI"/>
        <family val="3"/>
        <charset val="128"/>
      </rPr>
      <t xml:space="preserve">
　</t>
    </r>
    <r>
      <rPr>
        <sz val="11"/>
        <rFont val="Meiryo UI"/>
        <family val="3"/>
        <charset val="128"/>
      </rPr>
      <t>チャレンジ助成</t>
    </r>
    <rPh sb="1" eb="3">
      <t>ジュウテン</t>
    </rPh>
    <rPh sb="3" eb="5">
      <t>キョウカ</t>
    </rPh>
    <phoneticPr fontId="2"/>
  </si>
  <si>
    <r>
      <t>　・</t>
    </r>
    <r>
      <rPr>
        <b/>
        <sz val="11"/>
        <color indexed="10"/>
        <rFont val="Meiryo UI"/>
        <family val="3"/>
        <charset val="128"/>
      </rPr>
      <t>赤字</t>
    </r>
    <r>
      <rPr>
        <sz val="11"/>
        <rFont val="Meiryo UI"/>
        <family val="3"/>
        <charset val="128"/>
      </rPr>
      <t>が、出金依頼書作成時に入力する金額です。</t>
    </r>
    <rPh sb="2" eb="4">
      <t>アカジ</t>
    </rPh>
    <rPh sb="6" eb="8">
      <t>シュッキン</t>
    </rPh>
    <rPh sb="8" eb="11">
      <t>イライショ</t>
    </rPh>
    <rPh sb="11" eb="13">
      <t>サクセイ</t>
    </rPh>
    <rPh sb="13" eb="14">
      <t>ジ</t>
    </rPh>
    <rPh sb="15" eb="17">
      <t>ニュウリョク</t>
    </rPh>
    <rPh sb="19" eb="21">
      <t>キンガク</t>
    </rPh>
    <phoneticPr fontId="2"/>
  </si>
  <si>
    <t xml:space="preserve">　　　　　　　　　　年　　　　　　　　　　　月　　　　　　　　　　日 </t>
    <rPh sb="10" eb="11">
      <t>ネン</t>
    </rPh>
    <rPh sb="22" eb="23">
      <t>ガツ</t>
    </rPh>
    <rPh sb="33" eb="34">
      <t>ニチ</t>
    </rPh>
    <phoneticPr fontId="2"/>
  </si>
  <si>
    <t>当該年度
指導日日付</t>
    <rPh sb="0" eb="2">
      <t>トウガイ</t>
    </rPh>
    <rPh sb="2" eb="4">
      <t>ネンド</t>
    </rPh>
    <rPh sb="5" eb="7">
      <t>シドウ</t>
    </rPh>
    <rPh sb="7" eb="8">
      <t>ビ</t>
    </rPh>
    <rPh sb="8" eb="10">
      <t>ヒヅケ</t>
    </rPh>
    <phoneticPr fontId="2"/>
  </si>
  <si>
    <r>
      <t xml:space="preserve">＊助成金の
</t>
    </r>
    <r>
      <rPr>
        <b/>
        <sz val="11"/>
        <rFont val="Meiryo UI"/>
        <family val="3"/>
        <charset val="128"/>
      </rPr>
      <t>出金申請</t>
    </r>
    <r>
      <rPr>
        <b/>
        <sz val="11"/>
        <color rgb="FFFF0000"/>
        <rFont val="Meiryo UI"/>
        <family val="3"/>
        <charset val="128"/>
      </rPr>
      <t>総回数</t>
    </r>
    <rPh sb="1" eb="4">
      <t>ジョセイキン</t>
    </rPh>
    <rPh sb="10" eb="11">
      <t>ソウ</t>
    </rPh>
    <phoneticPr fontId="2"/>
  </si>
  <si>
    <r>
      <rPr>
        <sz val="10"/>
        <rFont val="Meiryo UI"/>
        <family val="3"/>
        <charset val="128"/>
      </rPr>
      <t>手続きキャンパス
職員</t>
    </r>
    <r>
      <rPr>
        <sz val="11"/>
        <rFont val="Meiryo UI"/>
        <family val="3"/>
        <charset val="128"/>
      </rPr>
      <t>記入欄</t>
    </r>
    <rPh sb="0" eb="2">
      <t>テツヅ</t>
    </rPh>
    <rPh sb="9" eb="11">
      <t>ショクイン</t>
    </rPh>
    <phoneticPr fontId="2"/>
  </si>
  <si>
    <r>
      <rPr>
        <b/>
        <u/>
        <sz val="11"/>
        <color rgb="FFFF0000"/>
        <rFont val="Meiryo UI"/>
        <family val="3"/>
        <charset val="128"/>
      </rPr>
      <t xml:space="preserve">本助成に申請した
</t>
    </r>
    <r>
      <rPr>
        <b/>
        <sz val="11"/>
        <rFont val="Meiryo UI"/>
        <family val="3"/>
        <charset val="128"/>
      </rPr>
      <t>指導回数</t>
    </r>
    <rPh sb="0" eb="1">
      <t>ホン</t>
    </rPh>
    <rPh sb="1" eb="3">
      <t>ジョセイ</t>
    </rPh>
    <rPh sb="4" eb="6">
      <t>シンセイ</t>
    </rPh>
    <rPh sb="9" eb="11">
      <t>シドウ</t>
    </rPh>
    <rPh sb="11" eb="13">
      <t>カイスウ</t>
    </rPh>
    <phoneticPr fontId="2"/>
  </si>
  <si>
    <r>
      <t>手続きキャンパス
職員確認</t>
    </r>
    <r>
      <rPr>
        <sz val="11"/>
        <rFont val="Meiryo UI"/>
        <family val="3"/>
        <charset val="128"/>
      </rPr>
      <t>欄</t>
    </r>
    <rPh sb="0" eb="2">
      <t>テツヅ</t>
    </rPh>
    <rPh sb="9" eb="11">
      <t>ショクイン</t>
    </rPh>
    <rPh sb="11" eb="13">
      <t>カクニン</t>
    </rPh>
    <phoneticPr fontId="2"/>
  </si>
  <si>
    <r>
      <rPr>
        <b/>
        <sz val="11"/>
        <color rgb="FFFF0000"/>
        <rFont val="Meiryo UI"/>
        <family val="3"/>
        <charset val="128"/>
      </rPr>
      <t>※助成金の受給額は、講師手取り額ではなく支払総額（諸税込）</t>
    </r>
    <r>
      <rPr>
        <b/>
        <sz val="11"/>
        <rFont val="Meiryo UI"/>
        <family val="3"/>
        <charset val="128"/>
      </rPr>
      <t xml:space="preserve">　
</t>
    </r>
    <r>
      <rPr>
        <sz val="11"/>
        <rFont val="Meiryo UI"/>
        <family val="3"/>
        <charset val="128"/>
      </rPr>
      <t>諸税の計算式　『手取り金額÷0.8979＝税込みの支払金額』　　　例）指導者への振込（＝手取り金額）が100,000円の場合
①100,000円（手取り額） ÷ 0.8979= 111,370円（＊諸税込の支払総額）　
②111,370円（諸税込の支払総額）-100,000円（手取り額）＝11,370円（諸税）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</si>
</sst>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.0000;[Red]\-#,##0.0000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1"/>
      <name val="Meiryo UI"/>
      <family val="3"/>
      <charset val="128"/>
    </font>
    <font>
      <b/>
      <sz val="12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4"/>
      <name val="Meiryo UI"/>
      <family val="3"/>
      <charset val="128"/>
    </font>
    <font>
      <b/>
      <sz val="8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indexed="10"/>
      <name val="Meiryo UI"/>
      <family val="3"/>
      <charset val="128"/>
    </font>
    <font>
      <b/>
      <sz val="14"/>
      <color indexed="12"/>
      <name val="Meiryo UI"/>
      <family val="3"/>
      <charset val="128"/>
    </font>
    <font>
      <sz val="11"/>
      <color indexed="12"/>
      <name val="Meiryo UI"/>
      <family val="3"/>
      <charset val="128"/>
    </font>
    <font>
      <b/>
      <sz val="12"/>
      <color indexed="1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9"/>
      <name val="Meiryo UI"/>
      <family val="3"/>
      <charset val="128"/>
    </font>
    <font>
      <sz val="16"/>
      <color theme="1"/>
      <name val="Meiryo UI"/>
      <family val="3"/>
      <charset val="128"/>
    </font>
    <font>
      <b/>
      <u/>
      <sz val="11"/>
      <color rgb="FFFF0000"/>
      <name val="Meiryo UI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2">
    <xf numFmtId="0" fontId="0" fillId="0" borderId="0" xfId="0"/>
    <xf numFmtId="0" fontId="3" fillId="0" borderId="0" xfId="0" applyFont="1" applyAlignment="1">
      <alignment horizontal="left" vertical="center"/>
    </xf>
    <xf numFmtId="0" fontId="5" fillId="6" borderId="46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29" xfId="0" applyFont="1" applyFill="1" applyBorder="1" applyAlignment="1">
      <alignment horizontal="center" vertical="top" wrapText="1"/>
    </xf>
    <xf numFmtId="0" fontId="5" fillId="6" borderId="30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right" vertical="center" wrapText="1"/>
    </xf>
    <xf numFmtId="6" fontId="3" fillId="5" borderId="6" xfId="2" applyFont="1" applyFill="1" applyBorder="1" applyAlignment="1">
      <alignment horizontal="center" vertical="center"/>
    </xf>
    <xf numFmtId="0" fontId="3" fillId="5" borderId="55" xfId="0" applyFont="1" applyFill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3" fillId="0" borderId="50" xfId="0" applyFont="1" applyBorder="1" applyAlignment="1">
      <alignment horizontal="right" vertical="center" wrapText="1"/>
    </xf>
    <xf numFmtId="6" fontId="3" fillId="0" borderId="51" xfId="2" applyFont="1" applyBorder="1" applyAlignment="1">
      <alignment horizontal="center" vertical="center"/>
    </xf>
    <xf numFmtId="0" fontId="3" fillId="0" borderId="38" xfId="0" applyFont="1" applyFill="1" applyBorder="1" applyAlignment="1">
      <alignment vertical="center" wrapText="1"/>
    </xf>
    <xf numFmtId="0" fontId="3" fillId="0" borderId="14" xfId="0" applyFont="1" applyBorder="1" applyAlignment="1">
      <alignment horizontal="right" vertical="center" wrapText="1"/>
    </xf>
    <xf numFmtId="6" fontId="3" fillId="0" borderId="15" xfId="2" applyFont="1" applyBorder="1" applyAlignment="1">
      <alignment horizontal="center" vertical="center"/>
    </xf>
    <xf numFmtId="0" fontId="3" fillId="0" borderId="36" xfId="0" applyFont="1" applyFill="1" applyBorder="1" applyAlignment="1">
      <alignment vertical="center" wrapText="1"/>
    </xf>
    <xf numFmtId="0" fontId="3" fillId="0" borderId="37" xfId="0" applyFont="1" applyFill="1" applyBorder="1" applyAlignment="1">
      <alignment vertical="center" wrapText="1"/>
    </xf>
    <xf numFmtId="0" fontId="3" fillId="0" borderId="39" xfId="0" applyFont="1" applyFill="1" applyBorder="1" applyAlignment="1">
      <alignment vertical="center" wrapText="1"/>
    </xf>
    <xf numFmtId="0" fontId="8" fillId="0" borderId="27" xfId="0" applyFont="1" applyBorder="1" applyAlignment="1">
      <alignment horizontal="right" vertical="center" wrapText="1"/>
    </xf>
    <xf numFmtId="6" fontId="3" fillId="0" borderId="10" xfId="2" applyFont="1" applyBorder="1" applyAlignment="1">
      <alignment horizontal="center" vertical="center" wrapText="1"/>
    </xf>
    <xf numFmtId="6" fontId="3" fillId="0" borderId="10" xfId="2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3" applyFont="1" applyProtection="1">
      <alignment vertical="center"/>
    </xf>
    <xf numFmtId="38" fontId="3" fillId="0" borderId="0" xfId="1" applyFont="1" applyProtection="1">
      <alignment vertical="center"/>
    </xf>
    <xf numFmtId="38" fontId="3" fillId="0" borderId="0" xfId="1" applyFont="1" applyAlignment="1" applyProtection="1">
      <alignment horizontal="center" vertical="center"/>
    </xf>
    <xf numFmtId="176" fontId="3" fillId="0" borderId="0" xfId="1" applyNumberFormat="1" applyFont="1" applyProtection="1">
      <alignment vertical="center"/>
    </xf>
    <xf numFmtId="0" fontId="3" fillId="0" borderId="0" xfId="3" applyFont="1" applyProtection="1">
      <alignment vertical="center"/>
    </xf>
    <xf numFmtId="0" fontId="9" fillId="0" borderId="0" xfId="3" applyFont="1" applyProtection="1">
      <alignment vertical="center"/>
    </xf>
    <xf numFmtId="0" fontId="3" fillId="0" borderId="0" xfId="3" applyFont="1" applyFill="1" applyProtection="1">
      <alignment vertical="center"/>
    </xf>
    <xf numFmtId="38" fontId="3" fillId="0" borderId="0" xfId="1" applyFont="1" applyFill="1" applyProtection="1">
      <alignment vertical="center"/>
    </xf>
    <xf numFmtId="38" fontId="3" fillId="0" borderId="0" xfId="1" applyFont="1" applyFill="1" applyAlignment="1" applyProtection="1">
      <alignment horizontal="center" vertical="center"/>
    </xf>
    <xf numFmtId="0" fontId="14" fillId="8" borderId="0" xfId="3" applyFont="1" applyFill="1" applyProtection="1">
      <alignment vertical="center"/>
    </xf>
    <xf numFmtId="38" fontId="15" fillId="8" borderId="0" xfId="1" applyFont="1" applyFill="1" applyProtection="1">
      <alignment vertical="center"/>
    </xf>
    <xf numFmtId="38" fontId="15" fillId="8" borderId="0" xfId="1" applyFont="1" applyFill="1" applyAlignment="1" applyProtection="1">
      <alignment horizontal="center" vertical="center"/>
    </xf>
    <xf numFmtId="176" fontId="15" fillId="8" borderId="0" xfId="1" applyNumberFormat="1" applyFont="1" applyFill="1" applyProtection="1">
      <alignment vertical="center"/>
    </xf>
    <xf numFmtId="0" fontId="5" fillId="3" borderId="0" xfId="3" applyFont="1" applyFill="1" applyProtection="1">
      <alignment vertical="center"/>
    </xf>
    <xf numFmtId="38" fontId="3" fillId="3" borderId="0" xfId="1" applyFont="1" applyFill="1" applyProtection="1">
      <alignment vertical="center"/>
    </xf>
    <xf numFmtId="38" fontId="3" fillId="3" borderId="0" xfId="1" applyFont="1" applyFill="1" applyAlignment="1" applyProtection="1">
      <alignment horizontal="center" vertical="center"/>
    </xf>
    <xf numFmtId="176" fontId="3" fillId="3" borderId="0" xfId="1" applyNumberFormat="1" applyFont="1" applyFill="1" applyProtection="1">
      <alignment vertical="center"/>
    </xf>
    <xf numFmtId="38" fontId="13" fillId="0" borderId="0" xfId="1" applyFont="1" applyProtection="1">
      <alignment vertical="center"/>
    </xf>
    <xf numFmtId="38" fontId="16" fillId="4" borderId="6" xfId="1" applyFont="1" applyFill="1" applyBorder="1" applyProtection="1">
      <alignment vertical="center"/>
      <protection locked="0"/>
    </xf>
    <xf numFmtId="38" fontId="9" fillId="0" borderId="0" xfId="1" applyFont="1" applyAlignment="1" applyProtection="1">
      <alignment horizontal="center" vertical="center"/>
    </xf>
    <xf numFmtId="38" fontId="17" fillId="2" borderId="6" xfId="1" applyFont="1" applyFill="1" applyBorder="1" applyAlignment="1">
      <alignment horizontal="right" vertical="center"/>
    </xf>
    <xf numFmtId="38" fontId="9" fillId="0" borderId="6" xfId="1" applyFont="1" applyFill="1" applyBorder="1" applyProtection="1">
      <alignment vertical="center"/>
    </xf>
    <xf numFmtId="0" fontId="18" fillId="0" borderId="0" xfId="3" applyFont="1" applyProtection="1">
      <alignment vertical="center"/>
    </xf>
    <xf numFmtId="38" fontId="5" fillId="0" borderId="0" xfId="1" applyFont="1" applyFill="1" applyAlignment="1" applyProtection="1">
      <alignment horizontal="right" vertical="center"/>
    </xf>
    <xf numFmtId="38" fontId="16" fillId="0" borderId="6" xfId="1" applyFont="1" applyFill="1" applyBorder="1" applyProtection="1">
      <alignment vertical="center"/>
      <protection locked="0"/>
    </xf>
    <xf numFmtId="38" fontId="9" fillId="0" borderId="0" xfId="1" applyFont="1" applyFill="1" applyAlignment="1" applyProtection="1">
      <alignment horizontal="center" vertical="center"/>
    </xf>
    <xf numFmtId="38" fontId="17" fillId="0" borderId="6" xfId="1" applyFont="1" applyFill="1" applyBorder="1" applyAlignment="1">
      <alignment horizontal="right" vertical="center"/>
    </xf>
    <xf numFmtId="0" fontId="18" fillId="0" borderId="0" xfId="3" applyFont="1" applyFill="1" applyProtection="1">
      <alignment vertical="center"/>
    </xf>
    <xf numFmtId="0" fontId="3" fillId="0" borderId="19" xfId="3" applyFont="1" applyBorder="1" applyProtection="1">
      <alignment vertical="center"/>
    </xf>
    <xf numFmtId="38" fontId="3" fillId="0" borderId="19" xfId="1" applyFont="1" applyBorder="1" applyProtection="1">
      <alignment vertical="center"/>
    </xf>
    <xf numFmtId="38" fontId="3" fillId="0" borderId="19" xfId="1" applyFont="1" applyBorder="1" applyAlignment="1" applyProtection="1">
      <alignment horizontal="center" vertical="center"/>
    </xf>
    <xf numFmtId="176" fontId="3" fillId="0" borderId="19" xfId="1" applyNumberFormat="1" applyFont="1" applyBorder="1" applyProtection="1">
      <alignment vertical="center"/>
    </xf>
    <xf numFmtId="0" fontId="3" fillId="0" borderId="0" xfId="3" applyFont="1" applyBorder="1" applyProtection="1">
      <alignment vertical="center"/>
    </xf>
    <xf numFmtId="38" fontId="3" fillId="0" borderId="0" xfId="1" applyFont="1" applyBorder="1" applyProtection="1">
      <alignment vertical="center"/>
    </xf>
    <xf numFmtId="38" fontId="3" fillId="0" borderId="0" xfId="1" applyFont="1" applyBorder="1" applyAlignment="1" applyProtection="1">
      <alignment horizontal="center" vertical="center"/>
    </xf>
    <xf numFmtId="176" fontId="3" fillId="0" borderId="0" xfId="1" applyNumberFormat="1" applyFont="1" applyBorder="1" applyProtection="1">
      <alignment vertical="center"/>
    </xf>
    <xf numFmtId="38" fontId="9" fillId="4" borderId="6" xfId="1" applyFont="1" applyFill="1" applyBorder="1" applyProtection="1">
      <alignment vertical="center"/>
      <protection locked="0"/>
    </xf>
    <xf numFmtId="38" fontId="17" fillId="0" borderId="6" xfId="1" applyFont="1" applyBorder="1">
      <alignment vertical="center"/>
    </xf>
    <xf numFmtId="38" fontId="17" fillId="2" borderId="6" xfId="1" applyFont="1" applyFill="1" applyBorder="1">
      <alignment vertical="center"/>
    </xf>
    <xf numFmtId="38" fontId="9" fillId="0" borderId="0" xfId="1" applyFont="1" applyProtection="1">
      <alignment vertical="center"/>
    </xf>
    <xf numFmtId="38" fontId="5" fillId="0" borderId="0" xfId="1" applyFont="1" applyAlignment="1" applyProtection="1">
      <alignment horizontal="right" vertical="center"/>
    </xf>
    <xf numFmtId="38" fontId="9" fillId="0" borderId="6" xfId="1" applyFont="1" applyFill="1" applyBorder="1" applyProtection="1">
      <alignment vertical="center"/>
      <protection locked="0"/>
    </xf>
    <xf numFmtId="38" fontId="17" fillId="0" borderId="6" xfId="1" applyFont="1" applyFill="1" applyBorder="1">
      <alignment vertical="center"/>
    </xf>
    <xf numFmtId="38" fontId="19" fillId="0" borderId="0" xfId="1" applyFont="1" applyBorder="1">
      <alignment vertical="center"/>
    </xf>
    <xf numFmtId="0" fontId="14" fillId="3" borderId="0" xfId="3" applyFont="1" applyFill="1" applyProtection="1">
      <alignment vertical="center"/>
    </xf>
    <xf numFmtId="38" fontId="17" fillId="2" borderId="0" xfId="1" applyNumberFormat="1" applyFont="1" applyFill="1" applyAlignment="1" applyProtection="1">
      <alignment horizontal="right" vertical="center"/>
    </xf>
    <xf numFmtId="38" fontId="9" fillId="0" borderId="0" xfId="1" applyFont="1" applyFill="1" applyProtection="1">
      <alignment vertical="center"/>
    </xf>
    <xf numFmtId="38" fontId="16" fillId="0" borderId="0" xfId="1" applyFont="1" applyFill="1" applyBorder="1" applyProtection="1">
      <alignment vertical="center"/>
    </xf>
    <xf numFmtId="38" fontId="17" fillId="0" borderId="0" xfId="1" applyNumberFormat="1" applyFont="1" applyFill="1" applyAlignment="1" applyProtection="1">
      <alignment horizontal="right" vertical="center"/>
    </xf>
    <xf numFmtId="38" fontId="17" fillId="2" borderId="0" xfId="1" applyNumberFormat="1" applyFont="1" applyFill="1" applyBorder="1" applyProtection="1">
      <alignment vertical="center"/>
    </xf>
    <xf numFmtId="176" fontId="3" fillId="0" borderId="0" xfId="1" applyNumberFormat="1" applyFont="1" applyFill="1" applyProtection="1">
      <alignment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8" fillId="10" borderId="54" xfId="0" applyFont="1" applyFill="1" applyBorder="1" applyAlignment="1">
      <alignment horizontal="left" vertical="center"/>
    </xf>
    <xf numFmtId="0" fontId="8" fillId="10" borderId="26" xfId="0" applyFont="1" applyFill="1" applyBorder="1" applyAlignment="1">
      <alignment horizontal="left" vertical="center"/>
    </xf>
    <xf numFmtId="0" fontId="8" fillId="10" borderId="56" xfId="0" applyFont="1" applyFill="1" applyBorder="1" applyAlignment="1">
      <alignment horizontal="left" vertical="center"/>
    </xf>
    <xf numFmtId="0" fontId="8" fillId="9" borderId="59" xfId="0" applyFont="1" applyFill="1" applyBorder="1" applyAlignment="1">
      <alignment horizontal="center" vertical="center" wrapText="1"/>
    </xf>
    <xf numFmtId="0" fontId="8" fillId="10" borderId="60" xfId="0" applyFont="1" applyFill="1" applyBorder="1" applyAlignment="1">
      <alignment horizontal="left" vertical="center"/>
    </xf>
    <xf numFmtId="6" fontId="3" fillId="0" borderId="11" xfId="2" applyFont="1" applyFill="1" applyBorder="1" applyAlignment="1">
      <alignment horizontal="center" vertical="center"/>
    </xf>
    <xf numFmtId="6" fontId="3" fillId="0" borderId="44" xfId="2" applyFont="1" applyFill="1" applyBorder="1" applyAlignment="1">
      <alignment horizontal="center" vertical="center"/>
    </xf>
    <xf numFmtId="6" fontId="3" fillId="0" borderId="28" xfId="2" applyFont="1" applyFill="1" applyBorder="1" applyAlignment="1">
      <alignment horizontal="center" vertical="center"/>
    </xf>
    <xf numFmtId="0" fontId="9" fillId="0" borderId="21" xfId="0" applyFont="1" applyBorder="1" applyAlignment="1">
      <alignment horizontal="left" vertical="center" wrapText="1" indent="2"/>
    </xf>
    <xf numFmtId="0" fontId="9" fillId="0" borderId="23" xfId="0" applyFont="1" applyBorder="1" applyAlignment="1">
      <alignment horizontal="left" vertical="center" wrapText="1" indent="2"/>
    </xf>
    <xf numFmtId="0" fontId="3" fillId="0" borderId="7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left" vertical="center" wrapText="1" indent="1"/>
    </xf>
    <xf numFmtId="0" fontId="3" fillId="0" borderId="45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6" fontId="3" fillId="0" borderId="9" xfId="2" applyFont="1" applyBorder="1" applyAlignment="1">
      <alignment horizontal="left" vertical="top" wrapText="1"/>
    </xf>
    <xf numFmtId="6" fontId="3" fillId="0" borderId="19" xfId="2" applyFont="1" applyBorder="1" applyAlignment="1">
      <alignment horizontal="left" vertical="top" wrapText="1"/>
    </xf>
    <xf numFmtId="6" fontId="3" fillId="0" borderId="20" xfId="2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6" fontId="3" fillId="0" borderId="52" xfId="2" applyFont="1" applyBorder="1" applyAlignment="1">
      <alignment horizontal="left" vertical="center"/>
    </xf>
    <xf numFmtId="6" fontId="3" fillId="0" borderId="53" xfId="2" applyFont="1" applyBorder="1" applyAlignment="1">
      <alignment horizontal="left" vertical="center"/>
    </xf>
    <xf numFmtId="6" fontId="3" fillId="0" borderId="41" xfId="2" applyFont="1" applyBorder="1" applyAlignment="1">
      <alignment horizontal="left" vertical="center"/>
    </xf>
    <xf numFmtId="6" fontId="3" fillId="0" borderId="42" xfId="2" applyFont="1" applyBorder="1" applyAlignment="1">
      <alignment horizontal="left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/>
    </xf>
    <xf numFmtId="0" fontId="5" fillId="6" borderId="24" xfId="0" applyFont="1" applyFill="1" applyBorder="1" applyAlignment="1">
      <alignment horizontal="center" vertical="center" wrapText="1"/>
    </xf>
    <xf numFmtId="0" fontId="5" fillId="6" borderId="48" xfId="0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5" fillId="6" borderId="29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6" fontId="3" fillId="5" borderId="7" xfId="2" applyFont="1" applyFill="1" applyBorder="1" applyAlignment="1">
      <alignment horizontal="center" vertical="center"/>
    </xf>
    <xf numFmtId="6" fontId="3" fillId="5" borderId="40" xfId="2" applyFont="1" applyFill="1" applyBorder="1" applyAlignment="1">
      <alignment horizontal="center" vertical="center"/>
    </xf>
    <xf numFmtId="0" fontId="3" fillId="9" borderId="57" xfId="0" applyFont="1" applyFill="1" applyBorder="1" applyAlignment="1">
      <alignment horizontal="center" vertical="center" wrapText="1"/>
    </xf>
    <xf numFmtId="0" fontId="3" fillId="9" borderId="58" xfId="0" applyFont="1" applyFill="1" applyBorder="1" applyAlignment="1">
      <alignment horizontal="center" vertical="center" wrapText="1"/>
    </xf>
  </cellXfs>
  <cellStyles count="4">
    <cellStyle name="桁区切り" xfId="1" builtinId="6"/>
    <cellStyle name="通貨" xfId="2" builtinId="7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374168</xdr:colOff>
      <xdr:row>12</xdr:row>
      <xdr:rowOff>69397</xdr:rowOff>
    </xdr:from>
    <xdr:to>
      <xdr:col>5</xdr:col>
      <xdr:colOff>1085850</xdr:colOff>
      <xdr:row>12</xdr:row>
      <xdr:rowOff>431347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810347" y="4614183"/>
          <a:ext cx="711682" cy="3619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</xdr:row>
          <xdr:rowOff>57150</xdr:rowOff>
        </xdr:from>
        <xdr:to>
          <xdr:col>1</xdr:col>
          <xdr:colOff>438150</xdr:colOff>
          <xdr:row>3</xdr:row>
          <xdr:rowOff>304800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</xdr:row>
          <xdr:rowOff>247650</xdr:rowOff>
        </xdr:from>
        <xdr:to>
          <xdr:col>1</xdr:col>
          <xdr:colOff>438150</xdr:colOff>
          <xdr:row>3</xdr:row>
          <xdr:rowOff>495300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</xdr:row>
          <xdr:rowOff>447675</xdr:rowOff>
        </xdr:from>
        <xdr:to>
          <xdr:col>1</xdr:col>
          <xdr:colOff>438150</xdr:colOff>
          <xdr:row>3</xdr:row>
          <xdr:rowOff>695325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3</xdr:row>
          <xdr:rowOff>152400</xdr:rowOff>
        </xdr:from>
        <xdr:to>
          <xdr:col>4</xdr:col>
          <xdr:colOff>485775</xdr:colOff>
          <xdr:row>3</xdr:row>
          <xdr:rowOff>400050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3</xdr:row>
          <xdr:rowOff>333375</xdr:rowOff>
        </xdr:from>
        <xdr:to>
          <xdr:col>4</xdr:col>
          <xdr:colOff>485775</xdr:colOff>
          <xdr:row>3</xdr:row>
          <xdr:rowOff>581025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374168</xdr:colOff>
      <xdr:row>12</xdr:row>
      <xdr:rowOff>69397</xdr:rowOff>
    </xdr:from>
    <xdr:to>
      <xdr:col>6</xdr:col>
      <xdr:colOff>1085850</xdr:colOff>
      <xdr:row>12</xdr:row>
      <xdr:rowOff>431347</xdr:rowOff>
    </xdr:to>
    <xdr:sp macro="" textlink="">
      <xdr:nvSpPr>
        <xdr:cNvPr id="8" name="円/楕円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293525" y="4614183"/>
          <a:ext cx="711682" cy="3619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9525</xdr:rowOff>
    </xdr:from>
    <xdr:to>
      <xdr:col>7</xdr:col>
      <xdr:colOff>219075</xdr:colOff>
      <xdr:row>0</xdr:row>
      <xdr:rowOff>914400</xdr:rowOff>
    </xdr:to>
    <xdr:sp macro="" textlink="">
      <xdr:nvSpPr>
        <xdr:cNvPr id="2" name="横巻き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6199" y="9525"/>
          <a:ext cx="6524626" cy="904875"/>
        </a:xfrm>
        <a:prstGeom prst="horizontalScroll">
          <a:avLst/>
        </a:prstGeom>
        <a:solidFill>
          <a:srgbClr val="FF99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≪　消費税が発生しない、もしくは消費税込で源泉税額を算出　≫</a:t>
          </a:r>
          <a:endParaRPr kumimoji="1" lang="en-US" altLang="ja-JP" sz="1400" b="1">
            <a:solidFill>
              <a:srgbClr val="0000FF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7"/>
  <sheetViews>
    <sheetView showZeros="0" tabSelected="1" view="pageBreakPreview" zoomScale="70" zoomScaleNormal="70" zoomScaleSheetLayoutView="70" workbookViewId="0">
      <selection activeCell="O27" sqref="O27"/>
    </sheetView>
  </sheetViews>
  <sheetFormatPr defaultColWidth="9" defaultRowHeight="30" customHeight="1" x14ac:dyDescent="0.15"/>
  <cols>
    <col min="1" max="1" width="15.875" style="30" customWidth="1"/>
    <col min="2" max="2" width="15.5" style="1" customWidth="1"/>
    <col min="3" max="3" width="20.75" style="1" customWidth="1"/>
    <col min="4" max="4" width="15.375" style="1" customWidth="1"/>
    <col min="5" max="5" width="17" style="1" customWidth="1"/>
    <col min="6" max="6" width="19.375" style="1" customWidth="1"/>
    <col min="7" max="7" width="17.5" style="1" customWidth="1"/>
    <col min="8" max="13" width="6.625" style="1" customWidth="1"/>
    <col min="14" max="16384" width="9" style="1"/>
  </cols>
  <sheetData>
    <row r="1" spans="1:11" ht="6" customHeight="1" thickBot="1" x14ac:dyDescent="0.2">
      <c r="A1" s="1"/>
    </row>
    <row r="2" spans="1:11" ht="22.5" customHeight="1" x14ac:dyDescent="0.15">
      <c r="A2" s="119" t="s">
        <v>0</v>
      </c>
      <c r="B2" s="120"/>
      <c r="C2" s="120"/>
      <c r="D2" s="120"/>
      <c r="E2" s="120"/>
      <c r="F2" s="120"/>
      <c r="G2" s="121"/>
    </row>
    <row r="3" spans="1:11" s="5" customFormat="1" ht="24.75" customHeight="1" x14ac:dyDescent="0.15">
      <c r="A3" s="2" t="s">
        <v>1</v>
      </c>
      <c r="B3" s="124" t="s">
        <v>48</v>
      </c>
      <c r="C3" s="125"/>
      <c r="D3" s="125"/>
      <c r="E3" s="125"/>
      <c r="F3" s="125"/>
      <c r="G3" s="126"/>
      <c r="H3" s="3"/>
      <c r="I3" s="3"/>
      <c r="J3" s="3"/>
      <c r="K3" s="4"/>
    </row>
    <row r="4" spans="1:11" s="5" customFormat="1" ht="57.75" customHeight="1" x14ac:dyDescent="0.15">
      <c r="A4" s="6" t="s">
        <v>3</v>
      </c>
      <c r="B4" s="98" t="s">
        <v>45</v>
      </c>
      <c r="C4" s="99"/>
      <c r="D4" s="100"/>
      <c r="E4" s="96" t="s">
        <v>46</v>
      </c>
      <c r="F4" s="96"/>
      <c r="G4" s="97"/>
      <c r="H4" s="3"/>
      <c r="I4" s="3"/>
      <c r="J4" s="3"/>
      <c r="K4" s="4"/>
    </row>
    <row r="5" spans="1:11" s="5" customFormat="1" ht="39" customHeight="1" x14ac:dyDescent="0.15">
      <c r="A5" s="7" t="s">
        <v>2</v>
      </c>
      <c r="B5" s="122"/>
      <c r="C5" s="127"/>
      <c r="D5" s="128"/>
      <c r="E5" s="8" t="s">
        <v>38</v>
      </c>
      <c r="F5" s="122"/>
      <c r="G5" s="123"/>
    </row>
    <row r="6" spans="1:11" s="5" customFormat="1" ht="20.25" customHeight="1" x14ac:dyDescent="0.15">
      <c r="A6" s="129" t="s">
        <v>33</v>
      </c>
      <c r="B6" s="9" t="s">
        <v>43</v>
      </c>
      <c r="C6" s="131"/>
      <c r="D6" s="131"/>
      <c r="E6" s="131"/>
      <c r="F6" s="132"/>
      <c r="G6" s="133"/>
    </row>
    <row r="7" spans="1:11" s="5" customFormat="1" ht="31.5" customHeight="1" x14ac:dyDescent="0.15">
      <c r="A7" s="129"/>
      <c r="B7" s="10" t="s">
        <v>29</v>
      </c>
      <c r="C7" s="145"/>
      <c r="D7" s="146"/>
      <c r="E7" s="146"/>
      <c r="F7" s="146"/>
      <c r="G7" s="147"/>
    </row>
    <row r="8" spans="1:11" s="5" customFormat="1" ht="24.75" customHeight="1" x14ac:dyDescent="0.15">
      <c r="A8" s="129"/>
      <c r="B8" s="140" t="s">
        <v>4</v>
      </c>
      <c r="C8" s="142" t="s">
        <v>30</v>
      </c>
      <c r="D8" s="143"/>
      <c r="E8" s="143"/>
      <c r="F8" s="143"/>
      <c r="G8" s="144"/>
    </row>
    <row r="9" spans="1:11" s="5" customFormat="1" ht="27.75" customHeight="1" x14ac:dyDescent="0.15">
      <c r="A9" s="129"/>
      <c r="B9" s="141"/>
      <c r="C9" s="134"/>
      <c r="D9" s="134"/>
      <c r="E9" s="134"/>
      <c r="F9" s="135"/>
      <c r="G9" s="136"/>
    </row>
    <row r="10" spans="1:11" s="5" customFormat="1" ht="32.25" customHeight="1" thickBot="1" x14ac:dyDescent="0.2">
      <c r="A10" s="130"/>
      <c r="B10" s="11" t="s">
        <v>5</v>
      </c>
      <c r="C10" s="137"/>
      <c r="D10" s="137"/>
      <c r="E10" s="137"/>
      <c r="F10" s="138"/>
      <c r="G10" s="139"/>
    </row>
    <row r="11" spans="1:11" s="5" customFormat="1" ht="33" customHeight="1" x14ac:dyDescent="0.15">
      <c r="A11" s="107" t="s">
        <v>34</v>
      </c>
      <c r="B11" s="108"/>
      <c r="C11" s="108"/>
      <c r="D11" s="108"/>
      <c r="E11" s="108"/>
      <c r="F11" s="109"/>
      <c r="G11" s="150" t="s">
        <v>51</v>
      </c>
    </row>
    <row r="12" spans="1:11" s="5" customFormat="1" ht="38.25" customHeight="1" x14ac:dyDescent="0.15">
      <c r="A12" s="82" t="s">
        <v>52</v>
      </c>
      <c r="B12" s="12" t="s">
        <v>49</v>
      </c>
      <c r="C12" s="83" t="s">
        <v>6</v>
      </c>
      <c r="D12" s="110" t="s">
        <v>36</v>
      </c>
      <c r="E12" s="111"/>
      <c r="F12" s="84" t="s">
        <v>7</v>
      </c>
      <c r="G12" s="151"/>
    </row>
    <row r="13" spans="1:11" s="17" customFormat="1" ht="38.25" customHeight="1" x14ac:dyDescent="0.15">
      <c r="A13" s="13" t="s">
        <v>40</v>
      </c>
      <c r="B13" s="14" t="s">
        <v>32</v>
      </c>
      <c r="C13" s="15">
        <v>10000</v>
      </c>
      <c r="D13" s="148" t="s">
        <v>37</v>
      </c>
      <c r="E13" s="149"/>
      <c r="F13" s="16" t="s">
        <v>41</v>
      </c>
      <c r="G13" s="16" t="s">
        <v>41</v>
      </c>
    </row>
    <row r="14" spans="1:11" s="17" customFormat="1" ht="38.25" customHeight="1" x14ac:dyDescent="0.15">
      <c r="A14" s="18" t="s">
        <v>31</v>
      </c>
      <c r="B14" s="18" t="s">
        <v>10</v>
      </c>
      <c r="C14" s="19"/>
      <c r="D14" s="112"/>
      <c r="E14" s="113"/>
      <c r="F14" s="20"/>
      <c r="G14" s="88"/>
    </row>
    <row r="15" spans="1:11" s="17" customFormat="1" ht="38.25" customHeight="1" x14ac:dyDescent="0.15">
      <c r="A15" s="21" t="s">
        <v>31</v>
      </c>
      <c r="B15" s="21" t="s">
        <v>10</v>
      </c>
      <c r="C15" s="22"/>
      <c r="D15" s="114"/>
      <c r="E15" s="115"/>
      <c r="F15" s="23"/>
      <c r="G15" s="89"/>
    </row>
    <row r="16" spans="1:11" s="17" customFormat="1" ht="38.25" customHeight="1" x14ac:dyDescent="0.15">
      <c r="A16" s="21" t="s">
        <v>31</v>
      </c>
      <c r="B16" s="21" t="s">
        <v>10</v>
      </c>
      <c r="C16" s="22"/>
      <c r="D16" s="114"/>
      <c r="E16" s="115"/>
      <c r="F16" s="23"/>
      <c r="G16" s="89"/>
    </row>
    <row r="17" spans="1:13" s="17" customFormat="1" ht="38.25" customHeight="1" x14ac:dyDescent="0.15">
      <c r="A17" s="21" t="s">
        <v>31</v>
      </c>
      <c r="B17" s="21" t="s">
        <v>10</v>
      </c>
      <c r="C17" s="22"/>
      <c r="D17" s="114"/>
      <c r="E17" s="115"/>
      <c r="F17" s="23"/>
      <c r="G17" s="89"/>
    </row>
    <row r="18" spans="1:13" s="17" customFormat="1" ht="38.25" customHeight="1" x14ac:dyDescent="0.15">
      <c r="A18" s="21" t="s">
        <v>31</v>
      </c>
      <c r="B18" s="21" t="s">
        <v>10</v>
      </c>
      <c r="C18" s="22"/>
      <c r="D18" s="114"/>
      <c r="E18" s="115"/>
      <c r="F18" s="23"/>
      <c r="G18" s="89"/>
    </row>
    <row r="19" spans="1:13" s="17" customFormat="1" ht="38.25" customHeight="1" x14ac:dyDescent="0.15">
      <c r="A19" s="21" t="s">
        <v>31</v>
      </c>
      <c r="B19" s="21" t="s">
        <v>10</v>
      </c>
      <c r="C19" s="22"/>
      <c r="D19" s="114"/>
      <c r="E19" s="115"/>
      <c r="F19" s="23"/>
      <c r="G19" s="89"/>
    </row>
    <row r="20" spans="1:13" s="17" customFormat="1" ht="38.25" customHeight="1" x14ac:dyDescent="0.15">
      <c r="A20" s="21" t="s">
        <v>31</v>
      </c>
      <c r="B20" s="21" t="s">
        <v>10</v>
      </c>
      <c r="C20" s="22"/>
      <c r="D20" s="114"/>
      <c r="E20" s="115"/>
      <c r="F20" s="24"/>
      <c r="G20" s="89"/>
    </row>
    <row r="21" spans="1:13" s="17" customFormat="1" ht="38.25" customHeight="1" x14ac:dyDescent="0.15">
      <c r="A21" s="21" t="s">
        <v>31</v>
      </c>
      <c r="B21" s="21" t="s">
        <v>10</v>
      </c>
      <c r="C21" s="22"/>
      <c r="D21" s="114"/>
      <c r="E21" s="115"/>
      <c r="F21" s="20"/>
      <c r="G21" s="89"/>
    </row>
    <row r="22" spans="1:13" s="17" customFormat="1" ht="38.25" customHeight="1" x14ac:dyDescent="0.15">
      <c r="A22" s="21" t="s">
        <v>31</v>
      </c>
      <c r="B22" s="21" t="s">
        <v>10</v>
      </c>
      <c r="C22" s="22"/>
      <c r="D22" s="114"/>
      <c r="E22" s="115"/>
      <c r="F22" s="23"/>
      <c r="G22" s="89"/>
    </row>
    <row r="23" spans="1:13" s="17" customFormat="1" ht="38.25" customHeight="1" thickBot="1" x14ac:dyDescent="0.2">
      <c r="A23" s="21" t="s">
        <v>31</v>
      </c>
      <c r="B23" s="21" t="s">
        <v>10</v>
      </c>
      <c r="C23" s="22"/>
      <c r="D23" s="114"/>
      <c r="E23" s="115"/>
      <c r="F23" s="25"/>
      <c r="G23" s="90"/>
    </row>
    <row r="24" spans="1:13" s="5" customFormat="1" ht="47.25" customHeight="1" thickTop="1" x14ac:dyDescent="0.15">
      <c r="A24" s="85" t="s">
        <v>50</v>
      </c>
      <c r="B24" s="86" t="s">
        <v>8</v>
      </c>
      <c r="C24" s="87" t="s">
        <v>35</v>
      </c>
      <c r="D24" s="116" t="s">
        <v>44</v>
      </c>
      <c r="E24" s="117"/>
      <c r="F24" s="118"/>
      <c r="G24" s="91" t="s">
        <v>53</v>
      </c>
    </row>
    <row r="25" spans="1:13" s="5" customFormat="1" ht="42.75" customHeight="1" thickBot="1" x14ac:dyDescent="0.2">
      <c r="A25" s="26" t="s">
        <v>42</v>
      </c>
      <c r="B25" s="27">
        <f>SUM(C14:C23)</f>
        <v>0</v>
      </c>
      <c r="C25" s="28">
        <f>ROUNDDOWN(IF(D25&gt;1000000,1000000*0.1021+(D25-1000000)*0.2042,D25*0.1021),0)</f>
        <v>0</v>
      </c>
      <c r="D25" s="93">
        <f>ROUNDDOWN(IF(B25&gt;897900,897900/0.8979+(B25-897900)/0.7958,B25/0.8979),0)</f>
        <v>0</v>
      </c>
      <c r="E25" s="94"/>
      <c r="F25" s="95"/>
      <c r="G25" s="92"/>
    </row>
    <row r="26" spans="1:13" s="4" customFormat="1" ht="80.099999999999994" customHeight="1" x14ac:dyDescent="0.15">
      <c r="A26" s="101" t="s">
        <v>54</v>
      </c>
      <c r="B26" s="102"/>
      <c r="C26" s="102"/>
      <c r="D26" s="102"/>
      <c r="E26" s="102"/>
      <c r="F26" s="102"/>
      <c r="G26" s="103"/>
      <c r="H26" s="29"/>
      <c r="I26" s="29"/>
      <c r="J26" s="29"/>
      <c r="K26" s="29"/>
      <c r="L26" s="29"/>
      <c r="M26" s="29"/>
    </row>
    <row r="27" spans="1:13" ht="93" customHeight="1" thickBot="1" x14ac:dyDescent="0.2">
      <c r="A27" s="104" t="s">
        <v>9</v>
      </c>
      <c r="B27" s="105"/>
      <c r="C27" s="105"/>
      <c r="D27" s="105"/>
      <c r="E27" s="105"/>
      <c r="F27" s="105"/>
      <c r="G27" s="106"/>
    </row>
  </sheetData>
  <customSheetViews>
    <customSheetView guid="{F813DAD5-B9ED-4430-AD62-1C4FB26B1BB9}" showPageBreaks="1" zeroValues="0" fitToPage="1" printArea="1" view="pageBreakPreview">
      <selection activeCell="B4" sqref="B4:D4"/>
      <pageMargins left="3.937007874015748E-2" right="3.937007874015748E-2" top="0.35433070866141736" bottom="0.35433070866141736" header="0.31496062992125984" footer="0.31496062992125984"/>
      <printOptions horizontalCentered="1"/>
      <pageSetup paperSize="9" scale="82" orientation="portrait" r:id="rId1"/>
      <headerFooter alignWithMargins="0"/>
    </customSheetView>
    <customSheetView guid="{4A30B4B6-91D9-4A68-912E-D8E9427E40CD}" showPageBreaks="1" zeroValues="0" fitToPage="1" printArea="1" view="pageBreakPreview" topLeftCell="A22">
      <selection activeCell="A25" sqref="A25"/>
      <pageMargins left="3.937007874015748E-2" right="3.937007874015748E-2" top="0.35433070866141736" bottom="0.35433070866141736" header="0.31496062992125984" footer="0.31496062992125984"/>
      <printOptions horizontalCentered="1"/>
      <pageSetup paperSize="9" scale="82" orientation="portrait" r:id="rId2"/>
      <headerFooter alignWithMargins="0"/>
    </customSheetView>
  </customSheetViews>
  <mergeCells count="31">
    <mergeCell ref="D23:E23"/>
    <mergeCell ref="D24:F24"/>
    <mergeCell ref="A2:G2"/>
    <mergeCell ref="F5:G5"/>
    <mergeCell ref="B3:G3"/>
    <mergeCell ref="B5:D5"/>
    <mergeCell ref="A6:A10"/>
    <mergeCell ref="C6:G6"/>
    <mergeCell ref="C9:G9"/>
    <mergeCell ref="C10:G10"/>
    <mergeCell ref="B8:B9"/>
    <mergeCell ref="C8:G8"/>
    <mergeCell ref="C7:G7"/>
    <mergeCell ref="D13:E13"/>
    <mergeCell ref="G11:G12"/>
    <mergeCell ref="D25:F25"/>
    <mergeCell ref="E4:G4"/>
    <mergeCell ref="B4:D4"/>
    <mergeCell ref="A26:G26"/>
    <mergeCell ref="A27:G27"/>
    <mergeCell ref="A11:F11"/>
    <mergeCell ref="D12:E1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</mergeCells>
  <phoneticPr fontId="2"/>
  <printOptions verticalCentered="1"/>
  <pageMargins left="0.59055118110236227" right="3.937007874015748E-2" top="0.55118110236220474" bottom="0.35433070866141736" header="0.31496062992125984" footer="0.31496062992125984"/>
  <pageSetup paperSize="9" scale="81" orientation="portrait" r:id="rId3"/>
  <headerFooter alignWithMargins="0"/>
  <ignoredErrors>
    <ignoredError sqref="B25" formulaRange="1"/>
  </ignoredError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1</xdr:col>
                    <xdr:colOff>114300</xdr:colOff>
                    <xdr:row>3</xdr:row>
                    <xdr:rowOff>57150</xdr:rowOff>
                  </from>
                  <to>
                    <xdr:col>1</xdr:col>
                    <xdr:colOff>438150</xdr:colOff>
                    <xdr:row>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1</xdr:col>
                    <xdr:colOff>114300</xdr:colOff>
                    <xdr:row>3</xdr:row>
                    <xdr:rowOff>247650</xdr:rowOff>
                  </from>
                  <to>
                    <xdr:col>1</xdr:col>
                    <xdr:colOff>438150</xdr:colOff>
                    <xdr:row>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" name="Check Box 3">
              <controlPr defaultSize="0" autoFill="0" autoLine="0" autoPict="0">
                <anchor moveWithCells="1">
                  <from>
                    <xdr:col>1</xdr:col>
                    <xdr:colOff>114300</xdr:colOff>
                    <xdr:row>3</xdr:row>
                    <xdr:rowOff>447675</xdr:rowOff>
                  </from>
                  <to>
                    <xdr:col>1</xdr:col>
                    <xdr:colOff>438150</xdr:colOff>
                    <xdr:row>3</xdr:row>
                    <xdr:rowOff>695325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9" name="Check Box 4">
              <controlPr defaultSize="0" autoFill="0" autoLine="0" autoPict="0">
                <anchor moveWithCells="1">
                  <from>
                    <xdr:col>4</xdr:col>
                    <xdr:colOff>161925</xdr:colOff>
                    <xdr:row>3</xdr:row>
                    <xdr:rowOff>152400</xdr:rowOff>
                  </from>
                  <to>
                    <xdr:col>4</xdr:col>
                    <xdr:colOff>485775</xdr:colOff>
                    <xdr:row>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0" name="Check Box 5">
              <controlPr defaultSize="0" autoFill="0" autoLine="0" autoPict="0">
                <anchor moveWithCells="1">
                  <from>
                    <xdr:col>4</xdr:col>
                    <xdr:colOff>161925</xdr:colOff>
                    <xdr:row>3</xdr:row>
                    <xdr:rowOff>333375</xdr:rowOff>
                  </from>
                  <to>
                    <xdr:col>4</xdr:col>
                    <xdr:colOff>485775</xdr:colOff>
                    <xdr:row>3</xdr:row>
                    <xdr:rowOff>581025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1"/>
  <sheetViews>
    <sheetView showGridLines="0" workbookViewId="0">
      <selection activeCell="J4" sqref="J4"/>
    </sheetView>
  </sheetViews>
  <sheetFormatPr defaultColWidth="9" defaultRowHeight="15.75" x14ac:dyDescent="0.15"/>
  <cols>
    <col min="1" max="1" width="23.625" style="35" customWidth="1"/>
    <col min="2" max="2" width="5.25" style="32" customWidth="1"/>
    <col min="3" max="3" width="13.75" style="32" customWidth="1"/>
    <col min="4" max="4" width="7.625" style="33" customWidth="1"/>
    <col min="5" max="5" width="12.875" style="34" customWidth="1"/>
    <col min="6" max="6" width="7.625" style="33" customWidth="1"/>
    <col min="7" max="7" width="13" style="32" customWidth="1"/>
    <col min="8" max="8" width="4" style="32" customWidth="1"/>
    <col min="9" max="16384" width="9" style="35"/>
  </cols>
  <sheetData>
    <row r="1" spans="1:10" ht="76.5" customHeight="1" x14ac:dyDescent="0.15">
      <c r="A1" s="31"/>
    </row>
    <row r="2" spans="1:10" ht="12.75" customHeight="1" x14ac:dyDescent="0.15">
      <c r="A2" s="31"/>
    </row>
    <row r="3" spans="1:10" ht="21" customHeight="1" x14ac:dyDescent="0.15">
      <c r="A3" s="36" t="s">
        <v>11</v>
      </c>
    </row>
    <row r="4" spans="1:10" ht="14.25" customHeight="1" x14ac:dyDescent="0.15">
      <c r="A4" s="37" t="s">
        <v>12</v>
      </c>
      <c r="B4" s="38"/>
      <c r="C4" s="38"/>
      <c r="D4" s="39"/>
    </row>
    <row r="5" spans="1:10" ht="14.25" customHeight="1" x14ac:dyDescent="0.15">
      <c r="A5" s="35" t="s">
        <v>47</v>
      </c>
    </row>
    <row r="6" spans="1:10" ht="11.25" customHeight="1" x14ac:dyDescent="0.15">
      <c r="A6" s="36"/>
    </row>
    <row r="7" spans="1:10" ht="18" customHeight="1" x14ac:dyDescent="0.15">
      <c r="A7" s="40" t="s">
        <v>13</v>
      </c>
      <c r="B7" s="41"/>
      <c r="C7" s="41"/>
      <c r="D7" s="42"/>
      <c r="E7" s="43"/>
      <c r="F7" s="42"/>
      <c r="G7" s="41"/>
      <c r="H7" s="41"/>
    </row>
    <row r="8" spans="1:10" ht="18" customHeight="1" x14ac:dyDescent="0.15">
      <c r="A8" s="44" t="s">
        <v>14</v>
      </c>
      <c r="B8" s="45"/>
      <c r="C8" s="45"/>
      <c r="D8" s="46"/>
      <c r="E8" s="47"/>
      <c r="F8" s="46"/>
      <c r="G8" s="45"/>
      <c r="H8" s="45"/>
    </row>
    <row r="9" spans="1:10" ht="16.5" x14ac:dyDescent="0.15">
      <c r="A9" s="36" t="s">
        <v>15</v>
      </c>
    </row>
    <row r="10" spans="1:10" ht="18" customHeight="1" x14ac:dyDescent="0.15">
      <c r="C10" s="48" t="s">
        <v>16</v>
      </c>
      <c r="E10" s="48" t="s">
        <v>17</v>
      </c>
      <c r="G10" s="32" t="s">
        <v>18</v>
      </c>
    </row>
    <row r="11" spans="1:10" ht="31.5" customHeight="1" x14ac:dyDescent="0.15">
      <c r="C11" s="49"/>
      <c r="D11" s="50" t="s">
        <v>19</v>
      </c>
      <c r="E11" s="51">
        <f>ROUNDDOWN(IF(C11&gt;1000000,1000000*0.1021+(C11-1000000)*0.2042,C11*0.1021),0)</f>
        <v>0</v>
      </c>
      <c r="F11" s="50" t="s">
        <v>20</v>
      </c>
      <c r="G11" s="52">
        <f>C11-E11</f>
        <v>0</v>
      </c>
      <c r="H11" s="53"/>
    </row>
    <row r="12" spans="1:10" s="37" customFormat="1" ht="20.25" customHeight="1" x14ac:dyDescent="0.15">
      <c r="B12" s="54" t="s">
        <v>39</v>
      </c>
      <c r="C12" s="55">
        <v>20000</v>
      </c>
      <c r="D12" s="56"/>
      <c r="E12" s="57">
        <f>ROUNDDOWN(IF(C12&gt;1000000,1000000*0.1021+(C12-1000000)*0.2042,C12*0.1021),0)</f>
        <v>2042</v>
      </c>
      <c r="F12" s="56"/>
      <c r="G12" s="52">
        <f>C12-E12</f>
        <v>17958</v>
      </c>
      <c r="H12" s="58"/>
    </row>
    <row r="13" spans="1:10" ht="20.25" customHeight="1" thickBot="1" x14ac:dyDescent="0.2">
      <c r="A13" s="59"/>
      <c r="B13" s="60"/>
      <c r="C13" s="60"/>
      <c r="D13" s="61"/>
      <c r="E13" s="62"/>
      <c r="F13" s="61"/>
      <c r="G13" s="60"/>
      <c r="H13" s="60"/>
    </row>
    <row r="14" spans="1:10" x14ac:dyDescent="0.15">
      <c r="A14" s="63"/>
      <c r="B14" s="64"/>
      <c r="C14" s="64"/>
      <c r="D14" s="65"/>
      <c r="E14" s="66"/>
      <c r="F14" s="65"/>
      <c r="G14" s="64"/>
      <c r="H14" s="64"/>
      <c r="J14" s="37"/>
    </row>
    <row r="15" spans="1:10" ht="16.5" x14ac:dyDescent="0.15">
      <c r="A15" s="36" t="s">
        <v>21</v>
      </c>
      <c r="C15" s="35"/>
      <c r="D15" s="35"/>
      <c r="E15" s="35"/>
      <c r="F15" s="35"/>
      <c r="G15" s="35"/>
      <c r="H15" s="35"/>
    </row>
    <row r="16" spans="1:10" ht="18.75" customHeight="1" x14ac:dyDescent="0.15">
      <c r="C16" s="32" t="s">
        <v>22</v>
      </c>
      <c r="E16" s="48" t="s">
        <v>23</v>
      </c>
      <c r="G16" s="48" t="s">
        <v>17</v>
      </c>
      <c r="J16" s="31"/>
    </row>
    <row r="17" spans="1:8" ht="30" customHeight="1" x14ac:dyDescent="0.15">
      <c r="C17" s="67"/>
      <c r="D17" s="50" t="s">
        <v>24</v>
      </c>
      <c r="E17" s="68">
        <f>ROUNDDOWN(IF(C17&gt;897900,897900/0.8979+(C17-897900)/0.7958,C17/0.8979),0)</f>
        <v>0</v>
      </c>
      <c r="F17" s="50" t="s">
        <v>24</v>
      </c>
      <c r="G17" s="69">
        <f>ROUNDDOWN(IF(E17&gt;1000000,1000000*0.1021+(E17-1000000)*0.2042,E17*0.1021),0)</f>
        <v>0</v>
      </c>
      <c r="H17" s="70"/>
    </row>
    <row r="18" spans="1:8" ht="18.75" customHeight="1" x14ac:dyDescent="0.15">
      <c r="B18" s="71" t="s">
        <v>39</v>
      </c>
      <c r="C18" s="72">
        <v>18000</v>
      </c>
      <c r="E18" s="68">
        <f>ROUNDDOWN(IF(C18&gt;897900,897900/0.8979+(C18-897900)/0.7958,C18/0.8979),0)</f>
        <v>20046</v>
      </c>
      <c r="G18" s="73">
        <f>ROUNDDOWN(IF(E18&gt;1000000,1000000*0.1021+(E18-1000000)*0.2042,E18*0.1021),0)</f>
        <v>2046</v>
      </c>
    </row>
    <row r="19" spans="1:8" ht="45" customHeight="1" x14ac:dyDescent="0.15">
      <c r="D19" s="65"/>
      <c r="E19" s="74"/>
      <c r="F19" s="65"/>
      <c r="G19" s="74"/>
      <c r="H19" s="64"/>
    </row>
    <row r="20" spans="1:8" ht="18" customHeight="1" x14ac:dyDescent="0.15">
      <c r="A20" s="75" t="s">
        <v>25</v>
      </c>
      <c r="B20" s="45"/>
      <c r="C20" s="45"/>
      <c r="D20" s="46"/>
      <c r="E20" s="47"/>
      <c r="F20" s="46"/>
      <c r="G20" s="45"/>
      <c r="H20" s="45"/>
    </row>
    <row r="21" spans="1:8" ht="18" customHeight="1" x14ac:dyDescent="0.15">
      <c r="A21" s="44" t="s">
        <v>26</v>
      </c>
      <c r="B21" s="45"/>
      <c r="C21" s="45"/>
      <c r="D21" s="46"/>
      <c r="E21" s="47"/>
      <c r="F21" s="46"/>
      <c r="G21" s="45"/>
      <c r="H21" s="45"/>
    </row>
    <row r="22" spans="1:8" ht="16.5" x14ac:dyDescent="0.15">
      <c r="A22" s="36" t="s">
        <v>27</v>
      </c>
      <c r="C22" s="35"/>
      <c r="D22" s="35"/>
      <c r="E22" s="35"/>
      <c r="F22" s="35"/>
      <c r="G22" s="35"/>
      <c r="H22" s="35"/>
    </row>
    <row r="23" spans="1:8" ht="18.75" customHeight="1" x14ac:dyDescent="0.15">
      <c r="C23" s="48" t="s">
        <v>16</v>
      </c>
      <c r="E23" s="48" t="s">
        <v>17</v>
      </c>
      <c r="G23" s="32" t="s">
        <v>18</v>
      </c>
    </row>
    <row r="24" spans="1:8" ht="18.75" customHeight="1" x14ac:dyDescent="0.15">
      <c r="C24" s="49"/>
      <c r="D24" s="50" t="s">
        <v>19</v>
      </c>
      <c r="E24" s="76">
        <f>ROUNDDOWN(C24*0.2042,0)</f>
        <v>0</v>
      </c>
      <c r="F24" s="50" t="s">
        <v>20</v>
      </c>
      <c r="G24" s="77">
        <f>C24-E24</f>
        <v>0</v>
      </c>
      <c r="H24" s="53"/>
    </row>
    <row r="25" spans="1:8" s="37" customFormat="1" ht="18.75" customHeight="1" x14ac:dyDescent="0.15">
      <c r="B25" s="38"/>
      <c r="C25" s="78"/>
      <c r="D25" s="56"/>
      <c r="E25" s="79"/>
      <c r="F25" s="56"/>
      <c r="G25" s="77"/>
      <c r="H25" s="58"/>
    </row>
    <row r="26" spans="1:8" ht="16.5" customHeight="1" thickBot="1" x14ac:dyDescent="0.2">
      <c r="A26" s="59"/>
      <c r="B26" s="60"/>
      <c r="C26" s="60"/>
      <c r="D26" s="61"/>
      <c r="E26" s="62"/>
      <c r="F26" s="61"/>
      <c r="G26" s="60"/>
      <c r="H26" s="60"/>
    </row>
    <row r="27" spans="1:8" x14ac:dyDescent="0.15">
      <c r="A27" s="63"/>
      <c r="B27" s="64"/>
      <c r="C27" s="64"/>
      <c r="D27" s="65"/>
      <c r="E27" s="66"/>
      <c r="F27" s="65"/>
      <c r="G27" s="64"/>
      <c r="H27" s="64"/>
    </row>
    <row r="28" spans="1:8" ht="16.5" x14ac:dyDescent="0.15">
      <c r="A28" s="36" t="s">
        <v>28</v>
      </c>
      <c r="C28" s="35"/>
      <c r="D28" s="35"/>
      <c r="E28" s="35"/>
      <c r="F28" s="35"/>
      <c r="G28" s="35"/>
      <c r="H28" s="35"/>
    </row>
    <row r="29" spans="1:8" ht="19.5" customHeight="1" x14ac:dyDescent="0.15">
      <c r="C29" s="32" t="s">
        <v>22</v>
      </c>
      <c r="E29" s="48" t="s">
        <v>23</v>
      </c>
      <c r="F29" s="39"/>
      <c r="G29" s="48" t="s">
        <v>17</v>
      </c>
      <c r="H29" s="38"/>
    </row>
    <row r="30" spans="1:8" ht="18" customHeight="1" x14ac:dyDescent="0.15">
      <c r="C30" s="67"/>
      <c r="D30" s="50" t="s">
        <v>24</v>
      </c>
      <c r="E30" s="79">
        <f>ROUNDDOWN(C30/0.7958,0)</f>
        <v>0</v>
      </c>
      <c r="F30" s="50" t="s">
        <v>24</v>
      </c>
      <c r="G30" s="80">
        <f>ROUNDDOWN(E30*0.2042,0)</f>
        <v>0</v>
      </c>
      <c r="H30" s="77"/>
    </row>
    <row r="31" spans="1:8" x14ac:dyDescent="0.15">
      <c r="E31" s="81"/>
      <c r="F31" s="39"/>
      <c r="G31" s="38"/>
      <c r="H31" s="38"/>
    </row>
  </sheetData>
  <customSheetViews>
    <customSheetView guid="{F813DAD5-B9ED-4430-AD62-1C4FB26B1BB9}" showGridLines="0" topLeftCell="A10">
      <selection activeCell="F21" sqref="F21"/>
      <pageMargins left="0.75" right="0.75" top="0.64" bottom="0.62" header="0.51200000000000001" footer="0.51200000000000001"/>
      <pageSetup paperSize="9" orientation="portrait" horizontalDpi="300" verticalDpi="300" r:id="rId1"/>
      <headerFooter alignWithMargins="0"/>
    </customSheetView>
    <customSheetView guid="{4A30B4B6-91D9-4A68-912E-D8E9427E40CD}" showGridLines="0" topLeftCell="A10">
      <selection activeCell="F21" sqref="F21"/>
      <pageMargins left="0.75" right="0.75" top="0.64" bottom="0.62" header="0.51200000000000001" footer="0.51200000000000001"/>
      <pageSetup paperSize="9" orientation="portrait" horizontalDpi="300" verticalDpi="300" r:id="rId2"/>
      <headerFooter alignWithMargins="0"/>
    </customSheetView>
  </customSheetViews>
  <phoneticPr fontId="2"/>
  <pageMargins left="0.75" right="0.75" top="0.64" bottom="0.62" header="0.51200000000000001" footer="0.51200000000000001"/>
  <pageSetup paperSize="9" orientation="portrait" horizontalDpi="300" verticalDpi="300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指導実施報告 兼　指導料金請求書</vt:lpstr>
      <vt:lpstr>源泉計算シート</vt:lpstr>
      <vt:lpstr>源泉計算シート!Print_Area</vt:lpstr>
      <vt:lpstr>'指導実施報告 兼　指導料金請求書'!Print_Area</vt:lpstr>
    </vt:vector>
  </TitlesOfParts>
  <Company>学校法人立命館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松浦 志帆</dc:creator>
  <cp:lastModifiedBy>河合 牧(mkawai-a)</cp:lastModifiedBy>
  <cp:lastPrinted>2024-10-16T07:59:24Z</cp:lastPrinted>
  <dcterms:created xsi:type="dcterms:W3CDTF">2019-02-20T05:59:11Z</dcterms:created>
  <dcterms:modified xsi:type="dcterms:W3CDTF">2024-10-16T07:59:27Z</dcterms:modified>
</cp:coreProperties>
</file>