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3年度\1.各種書式・方針\5_様式\"/>
    </mc:Choice>
  </mc:AlternateContent>
  <xr:revisionPtr revIDLastSave="0" documentId="13_ncr:1_{9479E506-33CB-4683-8049-7B3B26B3CC78}" xr6:coauthVersionLast="36" xr6:coauthVersionMax="36" xr10:uidLastSave="{00000000-0000-0000-0000-000000000000}"/>
  <bookViews>
    <workbookView xWindow="0" yWindow="0" windowWidth="20496" windowHeight="7452" xr2:uid="{00000000-000D-0000-FFFF-FFFF00000000}"/>
  </bookViews>
  <sheets>
    <sheet name="安全管理対策費 ①参加費②講師謝礼" sheetId="3" r:id="rId1"/>
  </sheets>
  <definedNames>
    <definedName name="_xlnm.Print_Area" localSheetId="0">'安全管理対策費 ①参加費②講師謝礼'!$A$1:$H$40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H9" i="3" s="1"/>
  <c r="E25" i="3"/>
  <c r="D25" i="3" s="1"/>
  <c r="E26" i="3"/>
  <c r="B33" i="3" l="1"/>
  <c r="G25" i="3"/>
  <c r="C33" i="3" s="1"/>
  <c r="E33" i="3" s="1"/>
  <c r="H33" i="3" l="1"/>
  <c r="D26" i="3"/>
</calcChain>
</file>

<file path=xl/sharedStrings.xml><?xml version="1.0" encoding="utf-8"?>
<sst xmlns="http://schemas.openxmlformats.org/spreadsheetml/2006/main" count="73" uniqueCount="71">
  <si>
    <t>　　　　　　　　年　　　　　　　月　　　　　　日</t>
    <rPh sb="8" eb="9">
      <t>ネン</t>
    </rPh>
    <rPh sb="16" eb="17">
      <t>ガツ</t>
    </rPh>
    <rPh sb="23" eb="24">
      <t>ニチ</t>
    </rPh>
    <phoneticPr fontId="2"/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</si>
  <si>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</si>
  <si>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</si>
  <si>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￥</t>
    <phoneticPr fontId="1"/>
  </si>
  <si>
    <t>学生部</t>
    <rPh sb="0" eb="3">
      <t>ガクセイブ</t>
    </rPh>
    <phoneticPr fontId="1"/>
  </si>
  <si>
    <t>人数</t>
    <rPh sb="0" eb="2">
      <t>ニンズウ</t>
    </rPh>
    <phoneticPr fontId="1"/>
  </si>
  <si>
    <t>氏名</t>
    <rPh sb="0" eb="2">
      <t>シメイ</t>
    </rPh>
    <phoneticPr fontId="2"/>
  </si>
  <si>
    <t>住　　　　　　所</t>
    <rPh sb="0" eb="1">
      <t>ジュウ</t>
    </rPh>
    <rPh sb="7" eb="8">
      <t>トコロ</t>
    </rPh>
    <phoneticPr fontId="2"/>
  </si>
  <si>
    <t>〒</t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</si>
  <si>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</si>
  <si>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指導内容</t>
    <phoneticPr fontId="2"/>
  </si>
  <si>
    <t>指導者印</t>
    <rPh sb="0" eb="3">
      <t>シドウシャ</t>
    </rPh>
    <rPh sb="3" eb="4">
      <t>イン</t>
    </rPh>
    <phoneticPr fontId="2"/>
  </si>
  <si>
    <t>○○○○</t>
    <phoneticPr fontId="2"/>
  </si>
  <si>
    <t>押印</t>
    <rPh sb="0" eb="2">
      <t>オウイン</t>
    </rPh>
    <phoneticPr fontId="2"/>
  </si>
  <si>
    <t>回目</t>
    <rPh sb="0" eb="1">
      <t>カイ</t>
    </rPh>
    <rPh sb="1" eb="2">
      <t>メ</t>
    </rPh>
    <phoneticPr fontId="2"/>
  </si>
  <si>
    <t>月　　　　日</t>
    <rPh sb="0" eb="1">
      <t>ツキ</t>
    </rPh>
    <rPh sb="5" eb="6">
      <t>ニチ</t>
    </rPh>
    <phoneticPr fontId="2"/>
  </si>
  <si>
    <t>諸税　※１</t>
    <rPh sb="0" eb="1">
      <t>ショ</t>
    </rPh>
    <rPh sb="1" eb="2">
      <t>ゼイ</t>
    </rPh>
    <phoneticPr fontId="2"/>
  </si>
  <si>
    <t>講師情報　</t>
    <rPh sb="0" eb="2">
      <t>コウシ</t>
    </rPh>
    <rPh sb="2" eb="4">
      <t>ジョウホウ</t>
    </rPh>
    <phoneticPr fontId="2"/>
  </si>
  <si>
    <t>フリガナ</t>
    <phoneticPr fontId="2"/>
  </si>
  <si>
    <t>　　　　　回目　　　　　</t>
    <rPh sb="5" eb="7">
      <t>カイメ</t>
    </rPh>
    <phoneticPr fontId="2"/>
  </si>
  <si>
    <t>団体記入</t>
    <rPh sb="0" eb="2">
      <t>ダンタイ</t>
    </rPh>
    <rPh sb="2" eb="4">
      <t>キニュウ</t>
    </rPh>
    <phoneticPr fontId="1"/>
  </si>
  <si>
    <t>記入者</t>
    <rPh sb="0" eb="2">
      <t>キニュウ</t>
    </rPh>
    <rPh sb="2" eb="3">
      <t>シャ</t>
    </rPh>
    <phoneticPr fontId="1"/>
  </si>
  <si>
    <r>
      <t>【団体記入欄】　指導内容・金額内訳
　</t>
    </r>
    <r>
      <rPr>
        <sz val="10"/>
        <rFont val="ＭＳ Ｐゴシック"/>
        <family val="3"/>
        <charset val="128"/>
      </rPr>
      <t>＊</t>
    </r>
    <r>
      <rPr>
        <b/>
        <sz val="10"/>
        <rFont val="ＭＳ Ｐゴシック"/>
        <family val="3"/>
        <charset val="128"/>
      </rPr>
      <t>１名</t>
    </r>
    <r>
      <rPr>
        <sz val="10"/>
        <rFont val="ＭＳ Ｐゴシック"/>
        <family val="3"/>
        <charset val="128"/>
      </rPr>
      <t>につき１回の申請ごとに</t>
    </r>
    <r>
      <rPr>
        <b/>
        <sz val="10"/>
        <rFont val="ＭＳ Ｐゴシック"/>
        <family val="3"/>
        <charset val="128"/>
      </rPr>
      <t>上限５万円（諸税込）。同一講師</t>
    </r>
    <r>
      <rPr>
        <sz val="10"/>
        <rFont val="ＭＳ Ｐゴシック"/>
        <family val="3"/>
        <charset val="128"/>
      </rPr>
      <t>による指導は</t>
    </r>
    <r>
      <rPr>
        <b/>
        <sz val="10"/>
        <rFont val="ＭＳ Ｐゴシック"/>
        <family val="3"/>
        <charset val="128"/>
      </rPr>
      <t>年２回</t>
    </r>
    <r>
      <rPr>
        <sz val="10"/>
        <rFont val="ＭＳ Ｐゴシック"/>
        <family val="3"/>
        <charset val="128"/>
      </rPr>
      <t>まで。</t>
    </r>
    <rPh sb="8" eb="10">
      <t>シドウ</t>
    </rPh>
    <rPh sb="10" eb="12">
      <t>ナイヨウ</t>
    </rPh>
    <rPh sb="13" eb="15">
      <t>キンガク</t>
    </rPh>
    <rPh sb="15" eb="17">
      <t>ウチワケ</t>
    </rPh>
    <rPh sb="21" eb="22">
      <t>メイ</t>
    </rPh>
    <rPh sb="26" eb="27">
      <t>カイ</t>
    </rPh>
    <rPh sb="28" eb="30">
      <t>シンセイ</t>
    </rPh>
    <rPh sb="33" eb="35">
      <t>ジョウゲン</t>
    </rPh>
    <rPh sb="36" eb="38">
      <t>マンエン</t>
    </rPh>
    <rPh sb="39" eb="40">
      <t>ショ</t>
    </rPh>
    <rPh sb="40" eb="42">
      <t>ゼイコ</t>
    </rPh>
    <rPh sb="44" eb="46">
      <t>ドウイツ</t>
    </rPh>
    <rPh sb="46" eb="48">
      <t>コウシ</t>
    </rPh>
    <rPh sb="51" eb="53">
      <t>シドウ</t>
    </rPh>
    <rPh sb="54" eb="55">
      <t>ネン</t>
    </rPh>
    <rPh sb="56" eb="57">
      <t>カイ</t>
    </rPh>
    <phoneticPr fontId="2"/>
  </si>
  <si>
    <r>
      <rPr>
        <b/>
        <sz val="18"/>
        <color theme="1"/>
        <rFont val="游ゴシック"/>
        <family val="3"/>
        <charset val="128"/>
        <scheme val="minor"/>
      </rPr>
      <t>□</t>
    </r>
    <r>
      <rPr>
        <b/>
        <sz val="14"/>
        <color theme="1"/>
        <rFont val="游ゴシック"/>
        <family val="3"/>
        <charset val="128"/>
        <scheme val="minor"/>
      </rPr>
      <t xml:space="preserve"> ①安全管理に関する講習会への学生の参加費</t>
    </r>
    <rPh sb="8" eb="9">
      <t>カン</t>
    </rPh>
    <rPh sb="11" eb="14">
      <t>コウシュウカイ</t>
    </rPh>
    <rPh sb="16" eb="18">
      <t>ガクセイ</t>
    </rPh>
    <phoneticPr fontId="1"/>
  </si>
  <si>
    <t>提出日</t>
    <rPh sb="0" eb="2">
      <t>テイシュツ</t>
    </rPh>
    <rPh sb="2" eb="3">
      <t>ビ</t>
    </rPh>
    <phoneticPr fontId="1"/>
  </si>
  <si>
    <r>
      <rPr>
        <b/>
        <sz val="18"/>
        <color theme="1"/>
        <rFont val="游ゴシック"/>
        <family val="3"/>
        <charset val="128"/>
        <scheme val="minor"/>
      </rPr>
      <t>□</t>
    </r>
    <r>
      <rPr>
        <b/>
        <sz val="14"/>
        <color theme="1"/>
        <rFont val="游ゴシック"/>
        <family val="3"/>
        <charset val="128"/>
        <scheme val="minor"/>
      </rPr>
      <t xml:space="preserve"> ②講師招聘費</t>
    </r>
    <rPh sb="3" eb="5">
      <t>コウシ</t>
    </rPh>
    <rPh sb="5" eb="7">
      <t>ショウヘイ</t>
    </rPh>
    <rPh sb="7" eb="8">
      <t>ヒ</t>
    </rPh>
    <phoneticPr fontId="1"/>
  </si>
  <si>
    <t>点検欄</t>
    <rPh sb="0" eb="2">
      <t>テンケン</t>
    </rPh>
    <rPh sb="2" eb="3">
      <t>ラン</t>
    </rPh>
    <phoneticPr fontId="2"/>
  </si>
  <si>
    <t>記入例</t>
    <rPh sb="0" eb="2">
      <t>キニュウ</t>
    </rPh>
    <rPh sb="2" eb="3">
      <t>レイ</t>
    </rPh>
    <phoneticPr fontId="1"/>
  </si>
  <si>
    <t>【記入例】　</t>
    <rPh sb="1" eb="3">
      <t>キニュウ</t>
    </rPh>
    <rPh sb="3" eb="4">
      <t>レイ</t>
    </rPh>
    <phoneticPr fontId="2"/>
  </si>
  <si>
    <t>1回目</t>
    <rPh sb="1" eb="2">
      <t>カイ</t>
    </rPh>
    <rPh sb="2" eb="3">
      <t>メ</t>
    </rPh>
    <phoneticPr fontId="1"/>
  </si>
  <si>
    <t>講習会名</t>
    <phoneticPr fontId="1"/>
  </si>
  <si>
    <t>　○○講習会</t>
    <phoneticPr fontId="1"/>
  </si>
  <si>
    <t>参加費</t>
    <phoneticPr fontId="1"/>
  </si>
  <si>
    <t>超える</t>
    <rPh sb="0" eb="1">
      <t>コ</t>
    </rPh>
    <phoneticPr fontId="1"/>
  </si>
  <si>
    <t>上限確認</t>
    <rPh sb="0" eb="2">
      <t>ジョウゲン</t>
    </rPh>
    <rPh sb="2" eb="4">
      <t>カクニン</t>
    </rPh>
    <phoneticPr fontId="1"/>
  </si>
  <si>
    <t>出金額</t>
    <rPh sb="0" eb="2">
      <t>シュッキン</t>
    </rPh>
    <rPh sb="2" eb="3">
      <t>ガク</t>
    </rPh>
    <phoneticPr fontId="1"/>
  </si>
  <si>
    <t>年間上限額20万円を
超えない or 超える</t>
    <rPh sb="19" eb="20">
      <t>コ</t>
    </rPh>
    <phoneticPr fontId="1"/>
  </si>
  <si>
    <t>【記入例】  　1回目</t>
    <rPh sb="1" eb="3">
      <t>キニュウ</t>
    </rPh>
    <rPh sb="3" eb="4">
      <t>レイ</t>
    </rPh>
    <rPh sb="9" eb="11">
      <t>カイメ</t>
    </rPh>
    <phoneticPr fontId="2"/>
  </si>
  <si>
    <t>-</t>
    <phoneticPr fontId="1"/>
  </si>
  <si>
    <t>職員確認欄</t>
    <rPh sb="0" eb="2">
      <t>ショクイン</t>
    </rPh>
    <rPh sb="2" eb="4">
      <t>カクニン</t>
    </rPh>
    <rPh sb="4" eb="5">
      <t>ラン</t>
    </rPh>
    <phoneticPr fontId="1"/>
  </si>
  <si>
    <r>
      <rPr>
        <sz val="11"/>
        <color rgb="FFFF0000"/>
        <rFont val="ＭＳ Ｐゴシック"/>
        <family val="3"/>
        <charset val="128"/>
      </rPr>
      <t>手続き</t>
    </r>
    <r>
      <rPr>
        <sz val="10"/>
        <color rgb="FFFF0000"/>
        <rFont val="ＭＳ Ｐゴシック"/>
        <family val="3"/>
        <charset val="128"/>
      </rPr>
      <t>キャンパス職員</t>
    </r>
    <r>
      <rPr>
        <sz val="10"/>
        <rFont val="ＭＳ Ｐゴシック"/>
        <family val="3"/>
        <charset val="128"/>
      </rPr>
      <t xml:space="preserve">
</t>
    </r>
    <r>
      <rPr>
        <sz val="11"/>
        <rFont val="游ゴシック"/>
        <family val="2"/>
        <charset val="128"/>
        <scheme val="minor"/>
      </rPr>
      <t>確認欄</t>
    </r>
    <rPh sb="0" eb="2">
      <t>テツヅ</t>
    </rPh>
    <rPh sb="8" eb="10">
      <t>ショクイン</t>
    </rPh>
    <rPh sb="11" eb="13">
      <t>カクニン</t>
    </rPh>
    <phoneticPr fontId="2"/>
  </si>
  <si>
    <t>今年度の受給額総計</t>
    <rPh sb="0" eb="3">
      <t>コンネンド</t>
    </rPh>
    <rPh sb="4" eb="6">
      <t>ジュキュウ</t>
    </rPh>
    <rPh sb="6" eb="7">
      <t>ガク</t>
    </rPh>
    <rPh sb="7" eb="9">
      <t>ソウケイ</t>
    </rPh>
    <phoneticPr fontId="1"/>
  </si>
  <si>
    <r>
      <t xml:space="preserve">出金申請回数
</t>
    </r>
    <r>
      <rPr>
        <sz val="10"/>
        <color rgb="FFFF0000"/>
        <rFont val="游ゴシック"/>
        <family val="3"/>
        <charset val="128"/>
        <scheme val="minor"/>
      </rPr>
      <t>※今回が何回目かを記入</t>
    </r>
    <rPh sb="0" eb="2">
      <t>シュッキン</t>
    </rPh>
    <phoneticPr fontId="1"/>
  </si>
  <si>
    <r>
      <rPr>
        <sz val="11"/>
        <color theme="1"/>
        <rFont val="游ゴシック"/>
        <family val="3"/>
        <charset val="128"/>
        <scheme val="minor"/>
      </rPr>
      <t>★助成金受給状況確認</t>
    </r>
    <r>
      <rPr>
        <sz val="10"/>
        <color theme="1"/>
        <rFont val="游ゴシック"/>
        <family val="2"/>
        <charset val="128"/>
        <scheme val="minor"/>
      </rPr>
      <t>　</t>
    </r>
    <r>
      <rPr>
        <sz val="11"/>
        <color rgb="FFFF0000"/>
        <rFont val="游ゴシック"/>
        <family val="3"/>
        <charset val="128"/>
        <scheme val="minor"/>
      </rPr>
      <t>（前回までの申請分と今回の申請分を合わせた金額の合計を算出し、執行残高を確認する。）</t>
    </r>
    <rPh sb="12" eb="14">
      <t>ゼンカイ</t>
    </rPh>
    <rPh sb="38" eb="40">
      <t>サンシュツ</t>
    </rPh>
    <rPh sb="42" eb="44">
      <t>シッコウ</t>
    </rPh>
    <rPh sb="44" eb="46">
      <t>ザンダカ</t>
    </rPh>
    <rPh sb="47" eb="49">
      <t>カクニン</t>
    </rPh>
    <phoneticPr fontId="1"/>
  </si>
  <si>
    <t>出金申請が初回の場合は以下、記入不要</t>
    <rPh sb="0" eb="2">
      <t>シュッキン</t>
    </rPh>
    <rPh sb="2" eb="4">
      <t>シンセイ</t>
    </rPh>
    <rPh sb="5" eb="7">
      <t>ショカイ</t>
    </rPh>
    <rPh sb="8" eb="10">
      <t>バアイ</t>
    </rPh>
    <rPh sb="11" eb="13">
      <t>イカ</t>
    </rPh>
    <rPh sb="14" eb="16">
      <t>キニュウ</t>
    </rPh>
    <rPh sb="16" eb="18">
      <t>フヨウ</t>
    </rPh>
    <phoneticPr fontId="1"/>
  </si>
  <si>
    <t>出金申請が１回目の場合は以下、記入不要</t>
    <rPh sb="6" eb="8">
      <t>カイメ</t>
    </rPh>
    <phoneticPr fontId="1"/>
  </si>
  <si>
    <t>指導謝礼”手取額”
合計　　　</t>
    <rPh sb="0" eb="2">
      <t>シドウ</t>
    </rPh>
    <rPh sb="2" eb="4">
      <t>シャレイ</t>
    </rPh>
    <rPh sb="5" eb="7">
      <t>テド</t>
    </rPh>
    <rPh sb="7" eb="8">
      <t>ガク</t>
    </rPh>
    <rPh sb="10" eb="12">
      <t>ゴウケイ</t>
    </rPh>
    <phoneticPr fontId="2"/>
  </si>
  <si>
    <t>指導謝礼”手取”額　　　　</t>
    <rPh sb="0" eb="2">
      <t>シドウ</t>
    </rPh>
    <rPh sb="2" eb="4">
      <t>シャレイ</t>
    </rPh>
    <rPh sb="5" eb="7">
      <t>テド</t>
    </rPh>
    <rPh sb="8" eb="9">
      <t>ガク</t>
    </rPh>
    <phoneticPr fontId="2"/>
  </si>
  <si>
    <t>記入例）　３回目</t>
    <rPh sb="6" eb="7">
      <t>カイ</t>
    </rPh>
    <rPh sb="7" eb="8">
      <t>メ</t>
    </rPh>
    <phoneticPr fontId="1"/>
  </si>
  <si>
    <r>
      <t>※以下の「★助成金受給状況確認」欄について、</t>
    </r>
    <r>
      <rPr>
        <u val="double"/>
        <sz val="12"/>
        <color theme="1"/>
        <rFont val="游ゴシック"/>
        <family val="3"/>
        <charset val="128"/>
        <scheme val="minor"/>
      </rPr>
      <t>初回申請の場合は記入不要</t>
    </r>
    <rPh sb="1" eb="3">
      <t>イカ</t>
    </rPh>
    <rPh sb="6" eb="9">
      <t>ジョセイキン</t>
    </rPh>
    <rPh sb="9" eb="11">
      <t>ジュキュウ</t>
    </rPh>
    <rPh sb="11" eb="13">
      <t>ジョウキョウ</t>
    </rPh>
    <rPh sb="13" eb="15">
      <t>カクニン</t>
    </rPh>
    <rPh sb="16" eb="17">
      <t>ラン</t>
    </rPh>
    <rPh sb="22" eb="24">
      <t>ショカイ</t>
    </rPh>
    <rPh sb="24" eb="26">
      <t>シンセイ</t>
    </rPh>
    <rPh sb="27" eb="29">
      <t>バアイ</t>
    </rPh>
    <rPh sb="30" eb="32">
      <t>キニュウ</t>
    </rPh>
    <rPh sb="32" eb="34">
      <t>フヨウ</t>
    </rPh>
    <phoneticPr fontId="1"/>
  </si>
  <si>
    <t>記入例）    ￥140,000（J欄記入）</t>
    <rPh sb="19" eb="21">
      <t>キニュウ</t>
    </rPh>
    <phoneticPr fontId="1"/>
  </si>
  <si>
    <r>
      <t>合計 …</t>
    </r>
    <r>
      <rPr>
        <b/>
        <sz val="14"/>
        <color rgb="FF0070C0"/>
        <rFont val="游ゴシック"/>
        <family val="3"/>
        <charset val="128"/>
        <scheme val="minor"/>
      </rPr>
      <t>A</t>
    </r>
    <r>
      <rPr>
        <sz val="11"/>
        <rFont val="游ゴシック"/>
        <family val="3"/>
        <charset val="128"/>
        <scheme val="minor"/>
      </rPr>
      <t xml:space="preserve">
（＝参加費×人数）</t>
    </r>
    <rPh sb="8" eb="11">
      <t>サンカヒ</t>
    </rPh>
    <rPh sb="12" eb="14">
      <t>ニンズウ</t>
    </rPh>
    <phoneticPr fontId="1"/>
  </si>
  <si>
    <r>
      <t xml:space="preserve">支払総額(諸税込）
</t>
    </r>
    <r>
      <rPr>
        <b/>
        <sz val="12"/>
        <rFont val="ＭＳ Ｐゴシック"/>
        <family val="3"/>
        <charset val="128"/>
      </rPr>
      <t>…</t>
    </r>
    <r>
      <rPr>
        <b/>
        <sz val="14"/>
        <color rgb="FF0070C0"/>
        <rFont val="Meiryo UI"/>
        <family val="3"/>
        <charset val="128"/>
      </rPr>
      <t>D</t>
    </r>
    <rPh sb="0" eb="2">
      <t>シハライ</t>
    </rPh>
    <rPh sb="2" eb="4">
      <t>ソウガク</t>
    </rPh>
    <rPh sb="5" eb="6">
      <t>ショ</t>
    </rPh>
    <rPh sb="6" eb="8">
      <t>ゼイコミ</t>
    </rPh>
    <phoneticPr fontId="2"/>
  </si>
  <si>
    <r>
      <t>１回目の講師招聘費
受給金額…</t>
    </r>
    <r>
      <rPr>
        <b/>
        <sz val="14"/>
        <color rgb="FF0070C0"/>
        <rFont val="Meiryo UI"/>
        <family val="3"/>
        <charset val="128"/>
      </rPr>
      <t>E</t>
    </r>
    <rPh sb="1" eb="2">
      <t>カイ</t>
    </rPh>
    <rPh sb="2" eb="3">
      <t>メ</t>
    </rPh>
    <phoneticPr fontId="1"/>
  </si>
  <si>
    <r>
      <t>DとEの合計…</t>
    </r>
    <r>
      <rPr>
        <b/>
        <sz val="16"/>
        <color rgb="FF0070C0"/>
        <rFont val="游ゴシック"/>
        <family val="3"/>
        <charset val="128"/>
        <scheme val="minor"/>
      </rPr>
      <t>F</t>
    </r>
    <rPh sb="4" eb="6">
      <t>ゴウケイ</t>
    </rPh>
    <phoneticPr fontId="1"/>
  </si>
  <si>
    <r>
      <rPr>
        <sz val="10"/>
        <color rgb="FFFF0000"/>
        <rFont val="游ゴシック"/>
        <family val="3"/>
        <charset val="128"/>
        <scheme val="minor"/>
      </rPr>
      <t>前回までの</t>
    </r>
    <r>
      <rPr>
        <sz val="11"/>
        <color rgb="FFFF0000"/>
        <rFont val="游ゴシック"/>
        <family val="3"/>
        <charset val="128"/>
        <scheme val="minor"/>
      </rPr>
      <t xml:space="preserve">
参加費受給金額…</t>
    </r>
    <r>
      <rPr>
        <b/>
        <sz val="14"/>
        <color rgb="FF0070C0"/>
        <rFont val="游ゴシック"/>
        <family val="3"/>
        <charset val="128"/>
        <scheme val="minor"/>
      </rPr>
      <t>B</t>
    </r>
    <r>
      <rPr>
        <sz val="11"/>
        <color rgb="FFFF0000"/>
        <rFont val="游ゴシック"/>
        <family val="3"/>
        <charset val="128"/>
        <scheme val="minor"/>
      </rPr>
      <t xml:space="preserve">
※今回の出金額除く</t>
    </r>
    <rPh sb="0" eb="2">
      <t>ゼンカイ</t>
    </rPh>
    <rPh sb="17" eb="19">
      <t>コンカイ</t>
    </rPh>
    <rPh sb="20" eb="22">
      <t>シュッキン</t>
    </rPh>
    <rPh sb="22" eb="23">
      <t>ガク</t>
    </rPh>
    <rPh sb="23" eb="24">
      <t>ノゾ</t>
    </rPh>
    <phoneticPr fontId="1"/>
  </si>
  <si>
    <r>
      <t>AとBの合計…</t>
    </r>
    <r>
      <rPr>
        <b/>
        <sz val="14"/>
        <color rgb="FF0070C0"/>
        <rFont val="游ゴシック"/>
        <family val="3"/>
        <charset val="128"/>
        <scheme val="minor"/>
      </rPr>
      <t>C</t>
    </r>
    <rPh sb="4" eb="6">
      <t>ゴウケイ</t>
    </rPh>
    <phoneticPr fontId="1"/>
  </si>
  <si>
    <r>
      <t>参加費（A）
+講師招聘費（D）
…</t>
    </r>
    <r>
      <rPr>
        <b/>
        <u/>
        <sz val="14"/>
        <color rgb="FF0070C0"/>
        <rFont val="游ゴシック"/>
        <family val="3"/>
        <charset val="128"/>
      </rPr>
      <t>G</t>
    </r>
    <rPh sb="0" eb="3">
      <t>サンカヒ</t>
    </rPh>
    <rPh sb="8" eb="13">
      <t>コウシショウヘイヒ</t>
    </rPh>
    <phoneticPr fontId="1"/>
  </si>
  <si>
    <r>
      <t>講習会参加費の総計（C）
+講師招聘費の総計（F）
…</t>
    </r>
    <r>
      <rPr>
        <b/>
        <sz val="14"/>
        <color rgb="FF0070C0"/>
        <rFont val="游ゴシック"/>
        <family val="3"/>
        <charset val="128"/>
        <scheme val="minor"/>
      </rPr>
      <t>H</t>
    </r>
    <rPh sb="0" eb="3">
      <t>コウシュウカイ</t>
    </rPh>
    <rPh sb="3" eb="6">
      <t>サンカヒ</t>
    </rPh>
    <rPh sb="5" eb="6">
      <t>ヒ</t>
    </rPh>
    <rPh sb="7" eb="9">
      <t>ソウケイ</t>
    </rPh>
    <rPh sb="14" eb="19">
      <t>コウシショウヘイヒ</t>
    </rPh>
    <rPh sb="20" eb="22">
      <t>ソウケイ</t>
    </rPh>
    <phoneticPr fontId="1"/>
  </si>
  <si>
    <r>
      <t>残高
（</t>
    </r>
    <r>
      <rPr>
        <sz val="10"/>
        <color rgb="FFFF0000"/>
        <rFont val="游ゴシック"/>
        <family val="3"/>
        <charset val="128"/>
        <scheme val="minor"/>
      </rPr>
      <t>＝年間上限額20万円
 - H欄 ）</t>
    </r>
    <r>
      <rPr>
        <sz val="11"/>
        <color rgb="FFFF0000"/>
        <rFont val="游ゴシック"/>
        <family val="2"/>
        <charset val="128"/>
        <scheme val="minor"/>
      </rPr>
      <t xml:space="preserve">
…</t>
    </r>
    <r>
      <rPr>
        <b/>
        <sz val="14"/>
        <color rgb="FF0070C0"/>
        <rFont val="Meiryo UI"/>
        <family val="3"/>
        <charset val="128"/>
      </rPr>
      <t>I</t>
    </r>
    <rPh sb="12" eb="14">
      <t>マンエン</t>
    </rPh>
    <rPh sb="19" eb="20">
      <t>ラン</t>
    </rPh>
    <phoneticPr fontId="1"/>
  </si>
  <si>
    <r>
      <t>上限を超えない場合
今回の出金額
=</t>
    </r>
    <r>
      <rPr>
        <b/>
        <sz val="14"/>
        <color rgb="FF0070C0"/>
        <rFont val="Meiryo UI"/>
        <family val="3"/>
        <charset val="128"/>
      </rPr>
      <t xml:space="preserve">G </t>
    </r>
    <rPh sb="0" eb="2">
      <t>ジョウゲン</t>
    </rPh>
    <phoneticPr fontId="1"/>
  </si>
  <si>
    <r>
      <t>▲上限を超える場合
今回の出金額（G-I）
…</t>
    </r>
    <r>
      <rPr>
        <b/>
        <u/>
        <sz val="14"/>
        <color rgb="FF0070C0"/>
        <rFont val="Meiryo UI"/>
        <family val="3"/>
        <charset val="128"/>
      </rPr>
      <t>J</t>
    </r>
    <r>
      <rPr>
        <b/>
        <sz val="14"/>
        <color rgb="FF0070C0"/>
        <rFont val="Meiryo UI"/>
        <family val="3"/>
        <charset val="128"/>
      </rPr>
      <t xml:space="preserve"> </t>
    </r>
    <rPh sb="1" eb="3">
      <t>ジョウゲン</t>
    </rPh>
    <phoneticPr fontId="1"/>
  </si>
  <si>
    <t>助成金担当者名</t>
    <rPh sb="0" eb="3">
      <t>ジョセイキン</t>
    </rPh>
    <rPh sb="3" eb="5">
      <t>タントウ</t>
    </rPh>
    <rPh sb="5" eb="6">
      <t>シャ</t>
    </rPh>
    <rPh sb="6" eb="7">
      <t>メイ</t>
    </rPh>
    <phoneticPr fontId="2"/>
  </si>
  <si>
    <r>
      <rPr>
        <sz val="10"/>
        <rFont val="游ゴシック"/>
        <family val="3"/>
        <charset val="128"/>
        <scheme val="minor"/>
      </rPr>
      <t>助成金担当者連絡先</t>
    </r>
    <r>
      <rPr>
        <sz val="9"/>
        <rFont val="游ゴシック"/>
        <family val="3"/>
        <charset val="128"/>
        <scheme val="minor"/>
      </rPr>
      <t xml:space="preserve">
（携帯電話）</t>
    </r>
    <rPh sb="0" eb="3">
      <t>ジョセイキン</t>
    </rPh>
    <rPh sb="3" eb="6">
      <t>タントウシャ</t>
    </rPh>
    <rPh sb="6" eb="9">
      <t>レンラクサキ</t>
    </rPh>
    <rPh sb="11" eb="13">
      <t>ケイタイ</t>
    </rPh>
    <rPh sb="13" eb="15">
      <t>デンワ</t>
    </rPh>
    <phoneticPr fontId="2"/>
  </si>
  <si>
    <r>
      <t>指導回数
＊</t>
    </r>
    <r>
      <rPr>
        <b/>
        <sz val="10"/>
        <color rgb="FFFF0000"/>
        <rFont val="ＭＳ Ｐゴシック"/>
        <family val="3"/>
        <charset val="128"/>
      </rPr>
      <t>上限：年２回</t>
    </r>
    <rPh sb="0" eb="2">
      <t>シドウ</t>
    </rPh>
    <rPh sb="2" eb="4">
      <t>カイスウ</t>
    </rPh>
    <rPh sb="6" eb="8">
      <t>ジョウゲン</t>
    </rPh>
    <rPh sb="9" eb="10">
      <t>ネン</t>
    </rPh>
    <rPh sb="11" eb="12">
      <t>カイ</t>
    </rPh>
    <phoneticPr fontId="2"/>
  </si>
  <si>
    <r>
      <t>※１　諸税の計算式　『手取り金額÷0.8979＝税込みの支払金額』
　　例）指導者への振込（＝手取り金額）が100,000円の場合
  　　①100,000円（手取り額） ÷ 0.8979= 111,370円（＊諸税込の支払総額）　②111,370円（諸税込の支払総額）-100,000円（手取り額）＝11,370円（諸税）
　＊内定通知の団体査定額は</t>
    </r>
    <r>
      <rPr>
        <b/>
        <sz val="11"/>
        <color rgb="FFFF0000"/>
        <rFont val="游ゴシック"/>
        <family val="3"/>
        <charset val="128"/>
        <scheme val="minor"/>
      </rPr>
      <t>”手取り”ではなく、”諸税込”の金額。</t>
    </r>
    <r>
      <rPr>
        <sz val="11"/>
        <rFont val="游ゴシック"/>
        <family val="3"/>
        <charset val="128"/>
        <scheme val="minor"/>
      </rPr>
      <t>　</t>
    </r>
    <rPh sb="165" eb="167">
      <t>ナイテイ</t>
    </rPh>
    <phoneticPr fontId="1"/>
  </si>
  <si>
    <t>今回の出金"申請 "額</t>
    <rPh sb="0" eb="2">
      <t>コンカイ</t>
    </rPh>
    <rPh sb="3" eb="5">
      <t>シュッキン</t>
    </rPh>
    <rPh sb="6" eb="8">
      <t>シンセイ</t>
    </rPh>
    <rPh sb="10" eb="11">
      <t>ガク</t>
    </rPh>
    <phoneticPr fontId="1"/>
  </si>
  <si>
    <r>
      <t xml:space="preserve">今回の出金額
</t>
    </r>
    <r>
      <rPr>
        <b/>
        <sz val="12"/>
        <rFont val="游ゴシック"/>
        <family val="3"/>
        <charset val="128"/>
        <scheme val="minor"/>
      </rPr>
      <t>※２回目以降のみ「★助成金受給状況確認」欄参照
年間上限（20万円）を超えない＝G欄記入 ／超える＝ J欄記入</t>
    </r>
    <rPh sb="0" eb="2">
      <t>コンカイ</t>
    </rPh>
    <rPh sb="3" eb="5">
      <t>シュッキン</t>
    </rPh>
    <rPh sb="5" eb="6">
      <t>ガク</t>
    </rPh>
    <rPh sb="9" eb="13">
      <t>カイメイコウ</t>
    </rPh>
    <rPh sb="17" eb="20">
      <t>ジョセイキン</t>
    </rPh>
    <rPh sb="20" eb="22">
      <t>ジュキュウ</t>
    </rPh>
    <rPh sb="22" eb="24">
      <t>ジョウキョウ</t>
    </rPh>
    <rPh sb="24" eb="26">
      <t>カクニン</t>
    </rPh>
    <rPh sb="27" eb="28">
      <t>ラン</t>
    </rPh>
    <rPh sb="28" eb="30">
      <t>サンショウ</t>
    </rPh>
    <rPh sb="31" eb="33">
      <t>ネンカン</t>
    </rPh>
    <rPh sb="33" eb="35">
      <t>ジョウゲン</t>
    </rPh>
    <rPh sb="38" eb="40">
      <t>マンエン</t>
    </rPh>
    <rPh sb="42" eb="43">
      <t>コ</t>
    </rPh>
    <rPh sb="48" eb="49">
      <t>ラン</t>
    </rPh>
    <rPh sb="49" eb="51">
      <t>キニュウ</t>
    </rPh>
    <rPh sb="53" eb="54">
      <t>コ</t>
    </rPh>
    <rPh sb="59" eb="60">
      <t>ラン</t>
    </rPh>
    <rPh sb="60" eb="62">
      <t>キニュウ</t>
    </rPh>
    <phoneticPr fontId="1"/>
  </si>
  <si>
    <r>
      <rPr>
        <b/>
        <sz val="11"/>
        <color rgb="FFFF0000"/>
        <rFont val="ＭＳ Ｐゴシック"/>
        <family val="3"/>
        <charset val="128"/>
      </rPr>
      <t>2022</t>
    </r>
    <r>
      <rPr>
        <b/>
        <sz val="11"/>
        <rFont val="ＭＳ Ｐゴシック"/>
        <family val="3"/>
        <charset val="128"/>
      </rPr>
      <t>年度
＊</t>
    </r>
    <r>
      <rPr>
        <b/>
        <u/>
        <sz val="11"/>
        <color rgb="FFFF0000"/>
        <rFont val="ＭＳ Ｐゴシック"/>
        <family val="3"/>
        <charset val="128"/>
      </rPr>
      <t>講師招聘費</t>
    </r>
    <r>
      <rPr>
        <b/>
        <u/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出金申請回数</t>
    </r>
    <rPh sb="8" eb="10">
      <t>コウシ</t>
    </rPh>
    <rPh sb="10" eb="12">
      <t>ショウヘイ</t>
    </rPh>
    <rPh sb="12" eb="13">
      <t>ヒ</t>
    </rPh>
    <phoneticPr fontId="2"/>
  </si>
  <si>
    <r>
      <t xml:space="preserve">2023年度　立命館大学課外自主活動団体助成制度＜基盤活動助成＞　
</t>
    </r>
    <r>
      <rPr>
        <b/>
        <sz val="18"/>
        <color theme="0"/>
        <rFont val="游ゴシック"/>
        <family val="3"/>
        <charset val="128"/>
      </rPr>
      <t>『安全管理対策費』</t>
    </r>
    <r>
      <rPr>
        <sz val="18"/>
        <color theme="0"/>
        <rFont val="游ゴシック"/>
        <family val="3"/>
        <charset val="128"/>
      </rPr>
      <t>査定シート　</t>
    </r>
    <r>
      <rPr>
        <b/>
        <sz val="16"/>
        <color theme="0"/>
        <rFont val="游ゴシック"/>
        <family val="3"/>
        <charset val="128"/>
      </rPr>
      <t>①学生の講習会参加費　②講師招聘費　</t>
    </r>
    <r>
      <rPr>
        <b/>
        <sz val="14"/>
        <color theme="0"/>
        <rFont val="游ゴシック"/>
        <family val="3"/>
        <charset val="128"/>
      </rPr>
      <t xml:space="preserve">
※③備品購入費 _④備品整備の書式は別途有。</t>
    </r>
    <rPh sb="4" eb="6">
      <t>ネンド</t>
    </rPh>
    <rPh sb="7" eb="10">
      <t>リツメイカン</t>
    </rPh>
    <rPh sb="10" eb="12">
      <t>ダイガク</t>
    </rPh>
    <rPh sb="12" eb="14">
      <t>カガイ</t>
    </rPh>
    <rPh sb="14" eb="16">
      <t>ジシュ</t>
    </rPh>
    <rPh sb="16" eb="18">
      <t>カツドウ</t>
    </rPh>
    <rPh sb="18" eb="20">
      <t>ダンタイ</t>
    </rPh>
    <rPh sb="20" eb="22">
      <t>ジョセイ</t>
    </rPh>
    <rPh sb="22" eb="24">
      <t>セイド</t>
    </rPh>
    <rPh sb="25" eb="27">
      <t>キバン</t>
    </rPh>
    <rPh sb="27" eb="29">
      <t>カツドウ</t>
    </rPh>
    <rPh sb="29" eb="31">
      <t>ジョセイキバンカツドウジョセイサイヨウジタイトド</t>
    </rPh>
    <rPh sb="35" eb="42">
      <t>アンゼンカンリタイサクヒ</t>
    </rPh>
    <rPh sb="50" eb="52">
      <t>ガクセイ</t>
    </rPh>
    <rPh sb="53" eb="56">
      <t>コウシュウカイ</t>
    </rPh>
    <rPh sb="56" eb="59">
      <t>サンカヒ</t>
    </rPh>
    <rPh sb="61" eb="63">
      <t>コウシ</t>
    </rPh>
    <rPh sb="63" eb="65">
      <t>ショウヘイ</t>
    </rPh>
    <rPh sb="65" eb="66">
      <t>ヒ</t>
    </rPh>
    <rPh sb="70" eb="75">
      <t>ビヒンコウニュウヒ</t>
    </rPh>
    <rPh sb="78" eb="80">
      <t>ビヒン</t>
    </rPh>
    <rPh sb="80" eb="82">
      <t>セイビ</t>
    </rPh>
    <rPh sb="83" eb="85">
      <t>ショシキ</t>
    </rPh>
    <rPh sb="86" eb="88">
      <t>ベット</t>
    </rPh>
    <rPh sb="88" eb="89">
      <t>アリ</t>
    </rPh>
    <phoneticPr fontId="2"/>
  </si>
  <si>
    <r>
      <rPr>
        <b/>
        <sz val="10"/>
        <color rgb="FFFF0000"/>
        <rFont val="ＭＳ Ｐゴシック"/>
        <family val="3"/>
        <charset val="128"/>
      </rPr>
      <t>2023年度</t>
    </r>
    <r>
      <rPr>
        <sz val="10"/>
        <rFont val="ＭＳ Ｐゴシック"/>
        <family val="3"/>
        <charset val="128"/>
      </rPr>
      <t xml:space="preserve">
講師指導日日付</t>
    </r>
    <rPh sb="4" eb="5">
      <t>ネン</t>
    </rPh>
    <rPh sb="5" eb="6">
      <t>ド</t>
    </rPh>
    <rPh sb="7" eb="9">
      <t>コウシ</t>
    </rPh>
    <rPh sb="9" eb="11">
      <t>シドウ</t>
    </rPh>
    <rPh sb="11" eb="12">
      <t>ビ</t>
    </rPh>
    <rPh sb="12" eb="14">
      <t>ヒヅケ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</si>
</sst>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&quot;名&quot;"/>
  </numFmts>
  <fonts count="4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0"/>
      <name val="游ゴシック"/>
      <family val="3"/>
      <charset val="128"/>
    </font>
    <font>
      <b/>
      <sz val="18"/>
      <color theme="0"/>
      <name val="游ゴシック"/>
      <family val="3"/>
      <charset val="128"/>
    </font>
    <font>
      <sz val="18"/>
      <color theme="0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 val="double"/>
      <sz val="12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</font>
    <font>
      <b/>
      <sz val="14"/>
      <color rgb="FF0070C0"/>
      <name val="游ゴシック"/>
      <family val="3"/>
      <charset val="128"/>
      <scheme val="minor"/>
    </font>
    <font>
      <b/>
      <sz val="14"/>
      <color rgb="FF0070C0"/>
      <name val="Meiryo UI"/>
      <family val="3"/>
      <charset val="128"/>
    </font>
    <font>
      <b/>
      <sz val="16"/>
      <color rgb="FF0070C0"/>
      <name val="游ゴシック"/>
      <family val="3"/>
      <charset val="128"/>
      <scheme val="minor"/>
    </font>
    <font>
      <b/>
      <u/>
      <sz val="14"/>
      <color rgb="FF0070C0"/>
      <name val="游ゴシック"/>
      <family val="3"/>
      <charset val="128"/>
    </font>
    <font>
      <b/>
      <u/>
      <sz val="14"/>
      <color rgb="FF0070C0"/>
      <name val="Meiryo UI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6" fontId="9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6" fontId="9" fillId="4" borderId="24" xfId="2" applyFont="1" applyFill="1" applyBorder="1" applyAlignment="1">
      <alignment horizontal="center" vertical="center"/>
    </xf>
    <xf numFmtId="0" fontId="9" fillId="0" borderId="27" xfId="1" applyFont="1" applyBorder="1" applyAlignment="1">
      <alignment horizontal="right" vertical="center" wrapText="1"/>
    </xf>
    <xf numFmtId="6" fontId="9" fillId="0" borderId="28" xfId="2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2" fillId="7" borderId="2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9" fillId="5" borderId="4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4" fillId="7" borderId="21" xfId="1" applyFont="1" applyFill="1" applyBorder="1" applyAlignment="1">
      <alignment horizontal="center" vertical="center" wrapText="1"/>
    </xf>
    <xf numFmtId="56" fontId="9" fillId="4" borderId="23" xfId="1" applyNumberFormat="1" applyFont="1" applyFill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/>
    </xf>
    <xf numFmtId="176" fontId="27" fillId="4" borderId="5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6" fontId="26" fillId="4" borderId="19" xfId="0" applyNumberFormat="1" applyFont="1" applyFill="1" applyBorder="1" applyAlignment="1">
      <alignment horizontal="center" vertical="center"/>
    </xf>
    <xf numFmtId="6" fontId="27" fillId="4" borderId="1" xfId="3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 wrapText="1"/>
    </xf>
    <xf numFmtId="6" fontId="10" fillId="4" borderId="5" xfId="3" applyFont="1" applyFill="1" applyBorder="1" applyAlignment="1">
      <alignment horizontal="center" vertical="center" wrapText="1"/>
    </xf>
    <xf numFmtId="6" fontId="9" fillId="0" borderId="5" xfId="2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left" vertical="center"/>
    </xf>
    <xf numFmtId="6" fontId="12" fillId="4" borderId="5" xfId="3" applyFont="1" applyFill="1" applyBorder="1" applyAlignment="1">
      <alignment horizontal="center" vertical="center"/>
    </xf>
    <xf numFmtId="6" fontId="8" fillId="4" borderId="5" xfId="0" applyNumberFormat="1" applyFont="1" applyFill="1" applyBorder="1" applyAlignment="1">
      <alignment horizontal="center" vertical="center" wrapText="1"/>
    </xf>
    <xf numFmtId="6" fontId="16" fillId="4" borderId="5" xfId="0" applyNumberFormat="1" applyFont="1" applyFill="1" applyBorder="1" applyAlignment="1">
      <alignment horizontal="center" vertical="center" wrapText="1"/>
    </xf>
    <xf numFmtId="0" fontId="10" fillId="4" borderId="59" xfId="1" applyFont="1" applyFill="1" applyBorder="1" applyAlignment="1">
      <alignment horizontal="center" vertical="center" wrapText="1"/>
    </xf>
    <xf numFmtId="0" fontId="9" fillId="0" borderId="58" xfId="1" applyFont="1" applyFill="1" applyBorder="1" applyAlignment="1">
      <alignment vertical="center" wrapText="1"/>
    </xf>
    <xf numFmtId="0" fontId="26" fillId="7" borderId="1" xfId="0" applyFont="1" applyFill="1" applyBorder="1" applyAlignment="1">
      <alignment horizontal="center" vertical="center"/>
    </xf>
    <xf numFmtId="6" fontId="7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2" fillId="8" borderId="60" xfId="1" applyFont="1" applyFill="1" applyBorder="1" applyAlignment="1">
      <alignment horizontal="center" vertical="center"/>
    </xf>
    <xf numFmtId="0" fontId="12" fillId="4" borderId="61" xfId="1" applyFont="1" applyFill="1" applyBorder="1" applyAlignment="1">
      <alignment horizontal="left" vertical="center"/>
    </xf>
    <xf numFmtId="0" fontId="12" fillId="8" borderId="62" xfId="1" applyFont="1" applyFill="1" applyBorder="1" applyAlignment="1">
      <alignment horizontal="left" vertical="center"/>
    </xf>
    <xf numFmtId="0" fontId="0" fillId="8" borderId="35" xfId="0" applyFill="1" applyBorder="1">
      <alignment vertical="center"/>
    </xf>
    <xf numFmtId="0" fontId="9" fillId="4" borderId="11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0" fillId="4" borderId="63" xfId="0" applyFill="1" applyBorder="1">
      <alignment vertical="center"/>
    </xf>
    <xf numFmtId="0" fontId="0" fillId="4" borderId="62" xfId="0" applyFill="1" applyBorder="1">
      <alignment vertical="center"/>
    </xf>
    <xf numFmtId="6" fontId="26" fillId="4" borderId="52" xfId="3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6" fontId="27" fillId="4" borderId="19" xfId="3" applyFont="1" applyFill="1" applyBorder="1" applyAlignment="1">
      <alignment horizontal="center" vertical="center" wrapText="1"/>
    </xf>
    <xf numFmtId="6" fontId="7" fillId="0" borderId="47" xfId="3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6" fontId="7" fillId="0" borderId="0" xfId="3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7" borderId="5" xfId="0" applyFont="1" applyFill="1" applyBorder="1" applyAlignment="1">
      <alignment horizontal="center" vertical="center" wrapText="1"/>
    </xf>
    <xf numFmtId="6" fontId="10" fillId="4" borderId="5" xfId="3" applyFont="1" applyFill="1" applyBorder="1" applyAlignment="1">
      <alignment horizontal="center" vertical="center"/>
    </xf>
    <xf numFmtId="6" fontId="10" fillId="0" borderId="5" xfId="2" applyFont="1" applyFill="1" applyBorder="1" applyAlignment="1">
      <alignment horizontal="center" vertical="center"/>
    </xf>
    <xf numFmtId="0" fontId="27" fillId="4" borderId="66" xfId="0" applyFont="1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 vertical="center" wrapText="1"/>
    </xf>
    <xf numFmtId="0" fontId="26" fillId="3" borderId="67" xfId="0" applyFont="1" applyFill="1" applyBorder="1" applyAlignment="1">
      <alignment horizontal="center" vertical="center"/>
    </xf>
    <xf numFmtId="0" fontId="26" fillId="7" borderId="68" xfId="0" applyFont="1" applyFill="1" applyBorder="1" applyAlignment="1">
      <alignment horizontal="center" vertical="center" wrapText="1"/>
    </xf>
    <xf numFmtId="6" fontId="27" fillId="4" borderId="68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6" fontId="16" fillId="4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8" borderId="32" xfId="0" applyFont="1" applyFill="1" applyBorder="1" applyAlignment="1">
      <alignment horizontal="left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13" fillId="3" borderId="48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0" fontId="10" fillId="3" borderId="31" xfId="1" applyFont="1" applyFill="1" applyBorder="1" applyAlignment="1">
      <alignment horizontal="center" vertical="center"/>
    </xf>
    <xf numFmtId="0" fontId="9" fillId="0" borderId="87" xfId="1" applyFont="1" applyFill="1" applyBorder="1" applyAlignment="1">
      <alignment vertical="center" wrapText="1"/>
    </xf>
    <xf numFmtId="0" fontId="0" fillId="3" borderId="4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/>
    </xf>
    <xf numFmtId="0" fontId="19" fillId="0" borderId="0" xfId="0" applyFont="1">
      <alignment vertical="center"/>
    </xf>
    <xf numFmtId="0" fontId="28" fillId="7" borderId="88" xfId="0" applyFont="1" applyFill="1" applyBorder="1" applyAlignment="1">
      <alignment horizontal="center" vertical="center" wrapText="1"/>
    </xf>
    <xf numFmtId="6" fontId="16" fillId="4" borderId="89" xfId="0" applyNumberFormat="1" applyFont="1" applyFill="1" applyBorder="1" applyAlignment="1">
      <alignment horizontal="center" vertical="center" wrapText="1"/>
    </xf>
    <xf numFmtId="0" fontId="0" fillId="0" borderId="89" xfId="0" applyFill="1" applyBorder="1">
      <alignment vertical="center"/>
    </xf>
    <xf numFmtId="0" fontId="0" fillId="8" borderId="90" xfId="0" applyFill="1" applyBorder="1" applyAlignment="1">
      <alignment horizontal="center" vertical="center" wrapText="1"/>
    </xf>
    <xf numFmtId="0" fontId="16" fillId="8" borderId="91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6" fontId="0" fillId="8" borderId="31" xfId="3" applyFont="1" applyFill="1" applyBorder="1" applyAlignment="1">
      <alignment vertical="center"/>
    </xf>
    <xf numFmtId="0" fontId="21" fillId="3" borderId="46" xfId="0" applyFont="1" applyFill="1" applyBorder="1" applyAlignment="1">
      <alignment horizontal="center" vertical="center"/>
    </xf>
    <xf numFmtId="6" fontId="9" fillId="0" borderId="37" xfId="2" applyFont="1" applyBorder="1" applyAlignment="1">
      <alignment horizontal="center" vertical="center"/>
    </xf>
    <xf numFmtId="6" fontId="9" fillId="0" borderId="57" xfId="2" applyFont="1" applyBorder="1" applyAlignment="1">
      <alignment horizontal="center" vertical="center"/>
    </xf>
    <xf numFmtId="6" fontId="9" fillId="0" borderId="38" xfId="2" applyFont="1" applyBorder="1" applyAlignment="1">
      <alignment horizontal="center" vertical="center"/>
    </xf>
    <xf numFmtId="0" fontId="26" fillId="7" borderId="52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6" fontId="27" fillId="4" borderId="52" xfId="3" applyFont="1" applyFill="1" applyBorder="1" applyAlignment="1">
      <alignment horizontal="center" vertical="center" wrapText="1"/>
    </xf>
    <xf numFmtId="6" fontId="27" fillId="4" borderId="5" xfId="3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10" fillId="3" borderId="84" xfId="1" applyFont="1" applyFill="1" applyBorder="1" applyAlignment="1">
      <alignment horizontal="center" vertical="center" wrapText="1"/>
    </xf>
    <xf numFmtId="0" fontId="10" fillId="3" borderId="76" xfId="1" applyFont="1" applyFill="1" applyBorder="1" applyAlignment="1">
      <alignment horizontal="center" vertical="center" wrapText="1"/>
    </xf>
    <xf numFmtId="0" fontId="10" fillId="3" borderId="84" xfId="1" applyFont="1" applyFill="1" applyBorder="1" applyAlignment="1">
      <alignment horizontal="center" vertical="center"/>
    </xf>
    <xf numFmtId="0" fontId="10" fillId="3" borderId="76" xfId="1" applyFont="1" applyFill="1" applyBorder="1" applyAlignment="1">
      <alignment horizontal="center" vertical="center"/>
    </xf>
    <xf numFmtId="0" fontId="14" fillId="7" borderId="9" xfId="1" applyFont="1" applyFill="1" applyBorder="1" applyAlignment="1">
      <alignment horizontal="center" vertical="center" wrapText="1"/>
    </xf>
    <xf numFmtId="0" fontId="14" fillId="7" borderId="54" xfId="1" applyFont="1" applyFill="1" applyBorder="1" applyAlignment="1">
      <alignment horizontal="center" vertical="center" wrapText="1"/>
    </xf>
    <xf numFmtId="0" fontId="14" fillId="7" borderId="53" xfId="1" applyFont="1" applyFill="1" applyBorder="1" applyAlignment="1">
      <alignment horizontal="center" vertical="center" wrapText="1"/>
    </xf>
    <xf numFmtId="6" fontId="0" fillId="4" borderId="25" xfId="2" applyFont="1" applyFill="1" applyBorder="1" applyAlignment="1">
      <alignment horizontal="center" vertical="center"/>
    </xf>
    <xf numFmtId="6" fontId="0" fillId="4" borderId="55" xfId="2" applyFont="1" applyFill="1" applyBorder="1" applyAlignment="1">
      <alignment horizontal="center" vertical="center"/>
    </xf>
    <xf numFmtId="6" fontId="0" fillId="4" borderId="26" xfId="2" applyFont="1" applyFill="1" applyBorder="1" applyAlignment="1">
      <alignment horizontal="center" vertical="center"/>
    </xf>
    <xf numFmtId="6" fontId="9" fillId="0" borderId="29" xfId="2" applyFont="1" applyBorder="1" applyAlignment="1">
      <alignment horizontal="center" vertical="center"/>
    </xf>
    <xf numFmtId="6" fontId="9" fillId="0" borderId="56" xfId="2" applyFont="1" applyBorder="1" applyAlignment="1">
      <alignment horizontal="center" vertical="center"/>
    </xf>
    <xf numFmtId="6" fontId="9" fillId="0" borderId="30" xfId="2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left" vertical="center"/>
      <protection locked="0"/>
    </xf>
    <xf numFmtId="0" fontId="21" fillId="2" borderId="31" xfId="0" applyFont="1" applyFill="1" applyBorder="1" applyAlignment="1" applyProtection="1">
      <alignment horizontal="left" vertical="center"/>
      <protection locked="0"/>
    </xf>
    <xf numFmtId="0" fontId="11" fillId="6" borderId="2" xfId="1" applyFont="1" applyFill="1" applyBorder="1" applyAlignment="1">
      <alignment horizontal="left" vertical="center" wrapText="1" indent="1"/>
    </xf>
    <xf numFmtId="0" fontId="11" fillId="6" borderId="3" xfId="1" applyFont="1" applyFill="1" applyBorder="1" applyAlignment="1">
      <alignment horizontal="left" vertical="center" wrapText="1" indent="1"/>
    </xf>
    <xf numFmtId="0" fontId="11" fillId="6" borderId="4" xfId="1" applyFont="1" applyFill="1" applyBorder="1" applyAlignment="1">
      <alignment horizontal="left" vertical="center" wrapText="1" indent="1"/>
    </xf>
    <xf numFmtId="0" fontId="27" fillId="4" borderId="1" xfId="0" applyFont="1" applyFill="1" applyBorder="1" applyAlignment="1">
      <alignment horizontal="center" vertical="center"/>
    </xf>
    <xf numFmtId="0" fontId="27" fillId="4" borderId="5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7" fillId="7" borderId="81" xfId="0" applyFont="1" applyFill="1" applyBorder="1" applyAlignment="1">
      <alignment horizontal="center" vertical="center" wrapText="1"/>
    </xf>
    <xf numFmtId="0" fontId="8" fillId="7" borderId="82" xfId="0" applyFont="1" applyFill="1" applyBorder="1" applyAlignment="1">
      <alignment horizontal="center" vertical="center" wrapText="1"/>
    </xf>
    <xf numFmtId="0" fontId="26" fillId="3" borderId="77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 wrapText="1"/>
    </xf>
    <xf numFmtId="0" fontId="0" fillId="3" borderId="76" xfId="0" applyFill="1" applyBorder="1" applyAlignment="1">
      <alignment horizontal="center" vertical="center" wrapText="1"/>
    </xf>
    <xf numFmtId="0" fontId="0" fillId="3" borderId="79" xfId="0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0" fontId="22" fillId="11" borderId="64" xfId="0" applyFont="1" applyFill="1" applyBorder="1" applyAlignment="1">
      <alignment horizontal="center" vertical="top" wrapText="1"/>
    </xf>
    <xf numFmtId="0" fontId="22" fillId="11" borderId="36" xfId="0" applyFont="1" applyFill="1" applyBorder="1" applyAlignment="1">
      <alignment horizontal="center" vertical="top" wrapText="1"/>
    </xf>
    <xf numFmtId="0" fontId="22" fillId="11" borderId="65" xfId="0" applyFont="1" applyFill="1" applyBorder="1" applyAlignment="1">
      <alignment horizontal="center" vertical="top" wrapText="1"/>
    </xf>
    <xf numFmtId="0" fontId="12" fillId="0" borderId="1" xfId="1" applyFont="1" applyBorder="1" applyAlignment="1">
      <alignment horizontal="left" vertical="center"/>
    </xf>
    <xf numFmtId="0" fontId="12" fillId="0" borderId="10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2" fillId="0" borderId="32" xfId="1" applyFont="1" applyBorder="1" applyAlignment="1">
      <alignment horizontal="left" vertical="center"/>
    </xf>
    <xf numFmtId="0" fontId="12" fillId="0" borderId="33" xfId="1" applyFont="1" applyBorder="1" applyAlignment="1">
      <alignment horizontal="left" vertical="center"/>
    </xf>
    <xf numFmtId="0" fontId="12" fillId="0" borderId="34" xfId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0" fillId="6" borderId="43" xfId="1" applyFont="1" applyFill="1" applyBorder="1" applyAlignment="1">
      <alignment horizontal="center" vertical="center" wrapText="1"/>
    </xf>
    <xf numFmtId="0" fontId="10" fillId="6" borderId="11" xfId="1" applyFont="1" applyFill="1" applyBorder="1" applyAlignment="1">
      <alignment horizontal="center" vertical="center" wrapText="1"/>
    </xf>
    <xf numFmtId="0" fontId="10" fillId="6" borderId="46" xfId="1" applyFont="1" applyFill="1" applyBorder="1" applyAlignment="1">
      <alignment horizontal="center" vertical="center" wrapText="1"/>
    </xf>
    <xf numFmtId="0" fontId="12" fillId="0" borderId="49" xfId="1" applyFont="1" applyBorder="1" applyAlignment="1">
      <alignment horizontal="left" vertical="center"/>
    </xf>
    <xf numFmtId="0" fontId="12" fillId="0" borderId="50" xfId="1" applyFont="1" applyBorder="1" applyAlignment="1">
      <alignment horizontal="left" vertical="center"/>
    </xf>
    <xf numFmtId="0" fontId="12" fillId="0" borderId="51" xfId="1" applyFont="1" applyBorder="1" applyAlignment="1">
      <alignment horizontal="left" vertical="center"/>
    </xf>
    <xf numFmtId="0" fontId="12" fillId="0" borderId="15" xfId="1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0" fontId="12" fillId="0" borderId="17" xfId="1" applyFont="1" applyBorder="1" applyAlignment="1">
      <alignment horizontal="left" vertical="center"/>
    </xf>
    <xf numFmtId="0" fontId="10" fillId="3" borderId="13" xfId="1" applyFont="1" applyFill="1" applyBorder="1" applyAlignment="1">
      <alignment horizontal="center" vertical="center"/>
    </xf>
    <xf numFmtId="0" fontId="10" fillId="3" borderId="18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9" fillId="0" borderId="12" xfId="1" applyFont="1" applyBorder="1" applyAlignment="1">
      <alignment horizontal="left" vertical="center"/>
    </xf>
    <xf numFmtId="0" fontId="0" fillId="2" borderId="44" xfId="0" applyFill="1" applyBorder="1" applyAlignment="1" applyProtection="1">
      <alignment horizontal="left" vertical="center" wrapText="1"/>
      <protection locked="0"/>
    </xf>
    <xf numFmtId="0" fontId="0" fillId="2" borderId="45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7" fillId="3" borderId="80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6" fontId="7" fillId="0" borderId="10" xfId="3" applyFont="1" applyFill="1" applyBorder="1" applyAlignment="1">
      <alignment horizontal="center" vertical="center" wrapText="1"/>
    </xf>
    <xf numFmtId="6" fontId="7" fillId="0" borderId="52" xfId="3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10" borderId="43" xfId="0" applyFont="1" applyFill="1" applyBorder="1" applyAlignment="1">
      <alignment horizontal="center" vertical="center" wrapText="1"/>
    </xf>
    <xf numFmtId="0" fontId="6" fillId="10" borderId="44" xfId="0" applyFont="1" applyFill="1" applyBorder="1" applyAlignment="1">
      <alignment horizontal="center" vertical="center" wrapText="1"/>
    </xf>
    <xf numFmtId="0" fontId="6" fillId="10" borderId="45" xfId="0" applyFont="1" applyFill="1" applyBorder="1" applyAlignment="1">
      <alignment horizontal="center" vertical="center" wrapText="1"/>
    </xf>
    <xf numFmtId="6" fontId="20" fillId="9" borderId="73" xfId="0" applyNumberFormat="1" applyFont="1" applyFill="1" applyBorder="1" applyAlignment="1">
      <alignment horizontal="center" vertical="center"/>
    </xf>
    <xf numFmtId="6" fontId="20" fillId="9" borderId="74" xfId="0" applyNumberFormat="1" applyFont="1" applyFill="1" applyBorder="1" applyAlignment="1">
      <alignment horizontal="center" vertical="center"/>
    </xf>
    <xf numFmtId="6" fontId="20" fillId="9" borderId="75" xfId="0" applyNumberFormat="1" applyFont="1" applyFill="1" applyBorder="1" applyAlignment="1">
      <alignment horizontal="center" vertical="center"/>
    </xf>
    <xf numFmtId="6" fontId="6" fillId="0" borderId="70" xfId="0" applyNumberFormat="1" applyFont="1" applyBorder="1" applyAlignment="1">
      <alignment horizontal="left" vertical="center" indent="10"/>
    </xf>
    <xf numFmtId="6" fontId="6" fillId="0" borderId="71" xfId="0" applyNumberFormat="1" applyFont="1" applyBorder="1" applyAlignment="1">
      <alignment horizontal="left" vertical="center" indent="10"/>
    </xf>
    <xf numFmtId="6" fontId="6" fillId="0" borderId="72" xfId="0" applyNumberFormat="1" applyFont="1" applyBorder="1" applyAlignment="1">
      <alignment horizontal="left" vertical="center" indent="10"/>
    </xf>
    <xf numFmtId="0" fontId="10" fillId="3" borderId="85" xfId="1" applyFont="1" applyFill="1" applyBorder="1" applyAlignment="1">
      <alignment horizontal="center" vertical="center" wrapText="1"/>
    </xf>
    <xf numFmtId="0" fontId="10" fillId="3" borderId="86" xfId="1" applyFont="1" applyFill="1" applyBorder="1" applyAlignment="1">
      <alignment horizontal="center" vertical="center" wrapText="1"/>
    </xf>
    <xf numFmtId="0" fontId="10" fillId="3" borderId="83" xfId="1" applyFont="1" applyFill="1" applyBorder="1" applyAlignment="1">
      <alignment horizontal="center" vertical="center" wrapText="1"/>
    </xf>
    <xf numFmtId="0" fontId="10" fillId="3" borderId="18" xfId="1" applyFont="1" applyFill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left" vertical="center" wrapText="1"/>
    </xf>
    <xf numFmtId="0" fontId="21" fillId="9" borderId="8" xfId="0" applyFont="1" applyFill="1" applyBorder="1" applyAlignment="1">
      <alignment horizontal="left" vertical="center" wrapText="1"/>
    </xf>
    <xf numFmtId="0" fontId="21" fillId="9" borderId="7" xfId="0" applyFont="1" applyFill="1" applyBorder="1" applyAlignment="1">
      <alignment horizontal="left" vertical="center" wrapText="1"/>
    </xf>
    <xf numFmtId="0" fontId="0" fillId="3" borderId="66" xfId="0" applyFill="1" applyBorder="1" applyAlignment="1">
      <alignment horizontal="center" vertical="center"/>
    </xf>
    <xf numFmtId="0" fontId="16" fillId="6" borderId="64" xfId="0" applyFont="1" applyFill="1" applyBorder="1" applyAlignment="1">
      <alignment horizontal="left" vertical="center" wrapText="1"/>
    </xf>
    <xf numFmtId="0" fontId="15" fillId="6" borderId="36" xfId="0" applyFont="1" applyFill="1" applyBorder="1" applyAlignment="1">
      <alignment horizontal="left" vertical="center" wrapText="1"/>
    </xf>
    <xf numFmtId="0" fontId="15" fillId="6" borderId="65" xfId="0" applyFont="1" applyFill="1" applyBorder="1" applyAlignment="1">
      <alignment horizontal="left" vertical="center" wrapText="1"/>
    </xf>
    <xf numFmtId="0" fontId="27" fillId="3" borderId="69" xfId="0" applyFont="1" applyFill="1" applyBorder="1" applyAlignment="1">
      <alignment horizontal="center" vertical="center" wrapText="1"/>
    </xf>
  </cellXfs>
  <cellStyles count="4">
    <cellStyle name="通貨" xfId="3" builtinId="7"/>
    <cellStyle name="通貨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1301746</xdr:colOff>
      <xdr:row>37</xdr:row>
      <xdr:rowOff>355598</xdr:rowOff>
    </xdr:from>
    <xdr:to>
      <xdr:col>5</xdr:col>
      <xdr:colOff>1407583</xdr:colOff>
      <xdr:row>38</xdr:row>
      <xdr:rowOff>994833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66829" y="17468848"/>
          <a:ext cx="2846921" cy="99906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①参加費②講師招聘費</a:t>
          </a:r>
          <a:endParaRPr kumimoji="1" lang="en-US" altLang="ja-JP" sz="1600" b="1"/>
        </a:p>
        <a:p>
          <a:r>
            <a:rPr kumimoji="1" lang="ja-JP" altLang="en-US" sz="1600" b="1"/>
            <a:t>両方合わせて年間上限</a:t>
          </a:r>
          <a:r>
            <a:rPr kumimoji="1" lang="en-US" altLang="ja-JP" sz="1600" b="1"/>
            <a:t>20</a:t>
          </a:r>
          <a:r>
            <a:rPr kumimoji="1" lang="ja-JP" altLang="en-US" sz="1600" b="1"/>
            <a:t>万円</a:t>
          </a:r>
          <a:r>
            <a:rPr kumimoji="1" lang="ja-JP" altLang="en-US" sz="1400"/>
            <a:t>　</a:t>
          </a:r>
          <a:endParaRPr kumimoji="1" lang="en-US" altLang="ja-JP" sz="1400"/>
        </a:p>
      </xdr:txBody>
    </xdr:sp>
    <xdr:clientData/>
  </xdr:twoCellAnchor>
  <xdr:twoCellAnchor>
    <xdr:from>
      <xdr:col>6</xdr:col>
      <xdr:colOff>445075</xdr:colOff>
      <xdr:row>19</xdr:row>
      <xdr:rowOff>11909</xdr:rowOff>
    </xdr:from>
    <xdr:to>
      <xdr:col>6</xdr:col>
      <xdr:colOff>962025</xdr:colOff>
      <xdr:row>19</xdr:row>
      <xdr:rowOff>361950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845875" y="6165059"/>
          <a:ext cx="516950" cy="35004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view="pageBreakPreview" zoomScale="90" zoomScaleNormal="100" zoomScaleSheetLayoutView="90" workbookViewId="0">
      <selection activeCell="B20" sqref="B20"/>
    </sheetView>
  </sheetViews>
  <sheetFormatPr defaultRowHeight="18" x14ac:dyDescent="0.45"/>
  <cols>
    <col min="1" max="1" width="19.8984375" customWidth="1"/>
    <col min="2" max="2" width="18.59765625" customWidth="1"/>
    <col min="3" max="3" width="17.5" customWidth="1"/>
    <col min="4" max="4" width="17.09765625" customWidth="1"/>
    <col min="5" max="5" width="18.8984375" customWidth="1"/>
    <col min="6" max="6" width="19" customWidth="1"/>
    <col min="7" max="7" width="19.8984375" customWidth="1"/>
    <col min="8" max="8" width="19.69921875" customWidth="1"/>
    <col min="257" max="257" width="18.5" customWidth="1"/>
    <col min="258" max="258" width="29.69921875" customWidth="1"/>
    <col min="259" max="259" width="11.8984375" customWidth="1"/>
    <col min="260" max="260" width="12.69921875" customWidth="1"/>
    <col min="261" max="261" width="20.5" customWidth="1"/>
    <col min="513" max="513" width="18.5" customWidth="1"/>
    <col min="514" max="514" width="29.69921875" customWidth="1"/>
    <col min="515" max="515" width="11.8984375" customWidth="1"/>
    <col min="516" max="516" width="12.69921875" customWidth="1"/>
    <col min="517" max="517" width="20.5" customWidth="1"/>
    <col min="769" max="769" width="18.5" customWidth="1"/>
    <col min="770" max="770" width="29.69921875" customWidth="1"/>
    <col min="771" max="771" width="11.8984375" customWidth="1"/>
    <col min="772" max="772" width="12.69921875" customWidth="1"/>
    <col min="773" max="773" width="20.5" customWidth="1"/>
    <col min="1025" max="1025" width="18.5" customWidth="1"/>
    <col min="1026" max="1026" width="29.69921875" customWidth="1"/>
    <col min="1027" max="1027" width="11.8984375" customWidth="1"/>
    <col min="1028" max="1028" width="12.69921875" customWidth="1"/>
    <col min="1029" max="1029" width="20.5" customWidth="1"/>
    <col min="1281" max="1281" width="18.5" customWidth="1"/>
    <col min="1282" max="1282" width="29.69921875" customWidth="1"/>
    <col min="1283" max="1283" width="11.8984375" customWidth="1"/>
    <col min="1284" max="1284" width="12.69921875" customWidth="1"/>
    <col min="1285" max="1285" width="20.5" customWidth="1"/>
    <col min="1537" max="1537" width="18.5" customWidth="1"/>
    <col min="1538" max="1538" width="29.69921875" customWidth="1"/>
    <col min="1539" max="1539" width="11.8984375" customWidth="1"/>
    <col min="1540" max="1540" width="12.69921875" customWidth="1"/>
    <col min="1541" max="1541" width="20.5" customWidth="1"/>
    <col min="1793" max="1793" width="18.5" customWidth="1"/>
    <col min="1794" max="1794" width="29.69921875" customWidth="1"/>
    <col min="1795" max="1795" width="11.8984375" customWidth="1"/>
    <col min="1796" max="1796" width="12.69921875" customWidth="1"/>
    <col min="1797" max="1797" width="20.5" customWidth="1"/>
    <col min="2049" max="2049" width="18.5" customWidth="1"/>
    <col min="2050" max="2050" width="29.69921875" customWidth="1"/>
    <col min="2051" max="2051" width="11.8984375" customWidth="1"/>
    <col min="2052" max="2052" width="12.69921875" customWidth="1"/>
    <col min="2053" max="2053" width="20.5" customWidth="1"/>
    <col min="2305" max="2305" width="18.5" customWidth="1"/>
    <col min="2306" max="2306" width="29.69921875" customWidth="1"/>
    <col min="2307" max="2307" width="11.8984375" customWidth="1"/>
    <col min="2308" max="2308" width="12.69921875" customWidth="1"/>
    <col min="2309" max="2309" width="20.5" customWidth="1"/>
    <col min="2561" max="2561" width="18.5" customWidth="1"/>
    <col min="2562" max="2562" width="29.69921875" customWidth="1"/>
    <col min="2563" max="2563" width="11.8984375" customWidth="1"/>
    <col min="2564" max="2564" width="12.69921875" customWidth="1"/>
    <col min="2565" max="2565" width="20.5" customWidth="1"/>
    <col min="2817" max="2817" width="18.5" customWidth="1"/>
    <col min="2818" max="2818" width="29.69921875" customWidth="1"/>
    <col min="2819" max="2819" width="11.8984375" customWidth="1"/>
    <col min="2820" max="2820" width="12.69921875" customWidth="1"/>
    <col min="2821" max="2821" width="20.5" customWidth="1"/>
    <col min="3073" max="3073" width="18.5" customWidth="1"/>
    <col min="3074" max="3074" width="29.69921875" customWidth="1"/>
    <col min="3075" max="3075" width="11.8984375" customWidth="1"/>
    <col min="3076" max="3076" width="12.69921875" customWidth="1"/>
    <col min="3077" max="3077" width="20.5" customWidth="1"/>
    <col min="3329" max="3329" width="18.5" customWidth="1"/>
    <col min="3330" max="3330" width="29.69921875" customWidth="1"/>
    <col min="3331" max="3331" width="11.8984375" customWidth="1"/>
    <col min="3332" max="3332" width="12.69921875" customWidth="1"/>
    <col min="3333" max="3333" width="20.5" customWidth="1"/>
    <col min="3585" max="3585" width="18.5" customWidth="1"/>
    <col min="3586" max="3586" width="29.69921875" customWidth="1"/>
    <col min="3587" max="3587" width="11.8984375" customWidth="1"/>
    <col min="3588" max="3588" width="12.69921875" customWidth="1"/>
    <col min="3589" max="3589" width="20.5" customWidth="1"/>
    <col min="3841" max="3841" width="18.5" customWidth="1"/>
    <col min="3842" max="3842" width="29.69921875" customWidth="1"/>
    <col min="3843" max="3843" width="11.8984375" customWidth="1"/>
    <col min="3844" max="3844" width="12.69921875" customWidth="1"/>
    <col min="3845" max="3845" width="20.5" customWidth="1"/>
    <col min="4097" max="4097" width="18.5" customWidth="1"/>
    <col min="4098" max="4098" width="29.69921875" customWidth="1"/>
    <col min="4099" max="4099" width="11.8984375" customWidth="1"/>
    <col min="4100" max="4100" width="12.69921875" customWidth="1"/>
    <col min="4101" max="4101" width="20.5" customWidth="1"/>
    <col min="4353" max="4353" width="18.5" customWidth="1"/>
    <col min="4354" max="4354" width="29.69921875" customWidth="1"/>
    <col min="4355" max="4355" width="11.8984375" customWidth="1"/>
    <col min="4356" max="4356" width="12.69921875" customWidth="1"/>
    <col min="4357" max="4357" width="20.5" customWidth="1"/>
    <col min="4609" max="4609" width="18.5" customWidth="1"/>
    <col min="4610" max="4610" width="29.69921875" customWidth="1"/>
    <col min="4611" max="4611" width="11.8984375" customWidth="1"/>
    <col min="4612" max="4612" width="12.69921875" customWidth="1"/>
    <col min="4613" max="4613" width="20.5" customWidth="1"/>
    <col min="4865" max="4865" width="18.5" customWidth="1"/>
    <col min="4866" max="4866" width="29.69921875" customWidth="1"/>
    <col min="4867" max="4867" width="11.8984375" customWidth="1"/>
    <col min="4868" max="4868" width="12.69921875" customWidth="1"/>
    <col min="4869" max="4869" width="20.5" customWidth="1"/>
    <col min="5121" max="5121" width="18.5" customWidth="1"/>
    <col min="5122" max="5122" width="29.69921875" customWidth="1"/>
    <col min="5123" max="5123" width="11.8984375" customWidth="1"/>
    <col min="5124" max="5124" width="12.69921875" customWidth="1"/>
    <col min="5125" max="5125" width="20.5" customWidth="1"/>
    <col min="5377" max="5377" width="18.5" customWidth="1"/>
    <col min="5378" max="5378" width="29.69921875" customWidth="1"/>
    <col min="5379" max="5379" width="11.8984375" customWidth="1"/>
    <col min="5380" max="5380" width="12.69921875" customWidth="1"/>
    <col min="5381" max="5381" width="20.5" customWidth="1"/>
    <col min="5633" max="5633" width="18.5" customWidth="1"/>
    <col min="5634" max="5634" width="29.69921875" customWidth="1"/>
    <col min="5635" max="5635" width="11.8984375" customWidth="1"/>
    <col min="5636" max="5636" width="12.69921875" customWidth="1"/>
    <col min="5637" max="5637" width="20.5" customWidth="1"/>
    <col min="5889" max="5889" width="18.5" customWidth="1"/>
    <col min="5890" max="5890" width="29.69921875" customWidth="1"/>
    <col min="5891" max="5891" width="11.8984375" customWidth="1"/>
    <col min="5892" max="5892" width="12.69921875" customWidth="1"/>
    <col min="5893" max="5893" width="20.5" customWidth="1"/>
    <col min="6145" max="6145" width="18.5" customWidth="1"/>
    <col min="6146" max="6146" width="29.69921875" customWidth="1"/>
    <col min="6147" max="6147" width="11.8984375" customWidth="1"/>
    <col min="6148" max="6148" width="12.69921875" customWidth="1"/>
    <col min="6149" max="6149" width="20.5" customWidth="1"/>
    <col min="6401" max="6401" width="18.5" customWidth="1"/>
    <col min="6402" max="6402" width="29.69921875" customWidth="1"/>
    <col min="6403" max="6403" width="11.8984375" customWidth="1"/>
    <col min="6404" max="6404" width="12.69921875" customWidth="1"/>
    <col min="6405" max="6405" width="20.5" customWidth="1"/>
    <col min="6657" max="6657" width="18.5" customWidth="1"/>
    <col min="6658" max="6658" width="29.69921875" customWidth="1"/>
    <col min="6659" max="6659" width="11.8984375" customWidth="1"/>
    <col min="6660" max="6660" width="12.69921875" customWidth="1"/>
    <col min="6661" max="6661" width="20.5" customWidth="1"/>
    <col min="6913" max="6913" width="18.5" customWidth="1"/>
    <col min="6914" max="6914" width="29.69921875" customWidth="1"/>
    <col min="6915" max="6915" width="11.8984375" customWidth="1"/>
    <col min="6916" max="6916" width="12.69921875" customWidth="1"/>
    <col min="6917" max="6917" width="20.5" customWidth="1"/>
    <col min="7169" max="7169" width="18.5" customWidth="1"/>
    <col min="7170" max="7170" width="29.69921875" customWidth="1"/>
    <col min="7171" max="7171" width="11.8984375" customWidth="1"/>
    <col min="7172" max="7172" width="12.69921875" customWidth="1"/>
    <col min="7173" max="7173" width="20.5" customWidth="1"/>
    <col min="7425" max="7425" width="18.5" customWidth="1"/>
    <col min="7426" max="7426" width="29.69921875" customWidth="1"/>
    <col min="7427" max="7427" width="11.8984375" customWidth="1"/>
    <col min="7428" max="7428" width="12.69921875" customWidth="1"/>
    <col min="7429" max="7429" width="20.5" customWidth="1"/>
    <col min="7681" max="7681" width="18.5" customWidth="1"/>
    <col min="7682" max="7682" width="29.69921875" customWidth="1"/>
    <col min="7683" max="7683" width="11.8984375" customWidth="1"/>
    <col min="7684" max="7684" width="12.69921875" customWidth="1"/>
    <col min="7685" max="7685" width="20.5" customWidth="1"/>
    <col min="7937" max="7937" width="18.5" customWidth="1"/>
    <col min="7938" max="7938" width="29.69921875" customWidth="1"/>
    <col min="7939" max="7939" width="11.8984375" customWidth="1"/>
    <col min="7940" max="7940" width="12.69921875" customWidth="1"/>
    <col min="7941" max="7941" width="20.5" customWidth="1"/>
    <col min="8193" max="8193" width="18.5" customWidth="1"/>
    <col min="8194" max="8194" width="29.69921875" customWidth="1"/>
    <col min="8195" max="8195" width="11.8984375" customWidth="1"/>
    <col min="8196" max="8196" width="12.69921875" customWidth="1"/>
    <col min="8197" max="8197" width="20.5" customWidth="1"/>
    <col min="8449" max="8449" width="18.5" customWidth="1"/>
    <col min="8450" max="8450" width="29.69921875" customWidth="1"/>
    <col min="8451" max="8451" width="11.8984375" customWidth="1"/>
    <col min="8452" max="8452" width="12.69921875" customWidth="1"/>
    <col min="8453" max="8453" width="20.5" customWidth="1"/>
    <col min="8705" max="8705" width="18.5" customWidth="1"/>
    <col min="8706" max="8706" width="29.69921875" customWidth="1"/>
    <col min="8707" max="8707" width="11.8984375" customWidth="1"/>
    <col min="8708" max="8708" width="12.69921875" customWidth="1"/>
    <col min="8709" max="8709" width="20.5" customWidth="1"/>
    <col min="8961" max="8961" width="18.5" customWidth="1"/>
    <col min="8962" max="8962" width="29.69921875" customWidth="1"/>
    <col min="8963" max="8963" width="11.8984375" customWidth="1"/>
    <col min="8964" max="8964" width="12.69921875" customWidth="1"/>
    <col min="8965" max="8965" width="20.5" customWidth="1"/>
    <col min="9217" max="9217" width="18.5" customWidth="1"/>
    <col min="9218" max="9218" width="29.69921875" customWidth="1"/>
    <col min="9219" max="9219" width="11.8984375" customWidth="1"/>
    <col min="9220" max="9220" width="12.69921875" customWidth="1"/>
    <col min="9221" max="9221" width="20.5" customWidth="1"/>
    <col min="9473" max="9473" width="18.5" customWidth="1"/>
    <col min="9474" max="9474" width="29.69921875" customWidth="1"/>
    <col min="9475" max="9475" width="11.8984375" customWidth="1"/>
    <col min="9476" max="9476" width="12.69921875" customWidth="1"/>
    <col min="9477" max="9477" width="20.5" customWidth="1"/>
    <col min="9729" max="9729" width="18.5" customWidth="1"/>
    <col min="9730" max="9730" width="29.69921875" customWidth="1"/>
    <col min="9731" max="9731" width="11.8984375" customWidth="1"/>
    <col min="9732" max="9732" width="12.69921875" customWidth="1"/>
    <col min="9733" max="9733" width="20.5" customWidth="1"/>
    <col min="9985" max="9985" width="18.5" customWidth="1"/>
    <col min="9986" max="9986" width="29.69921875" customWidth="1"/>
    <col min="9987" max="9987" width="11.8984375" customWidth="1"/>
    <col min="9988" max="9988" width="12.69921875" customWidth="1"/>
    <col min="9989" max="9989" width="20.5" customWidth="1"/>
    <col min="10241" max="10241" width="18.5" customWidth="1"/>
    <col min="10242" max="10242" width="29.69921875" customWidth="1"/>
    <col min="10243" max="10243" width="11.8984375" customWidth="1"/>
    <col min="10244" max="10244" width="12.69921875" customWidth="1"/>
    <col min="10245" max="10245" width="20.5" customWidth="1"/>
    <col min="10497" max="10497" width="18.5" customWidth="1"/>
    <col min="10498" max="10498" width="29.69921875" customWidth="1"/>
    <col min="10499" max="10499" width="11.8984375" customWidth="1"/>
    <col min="10500" max="10500" width="12.69921875" customWidth="1"/>
    <col min="10501" max="10501" width="20.5" customWidth="1"/>
    <col min="10753" max="10753" width="18.5" customWidth="1"/>
    <col min="10754" max="10754" width="29.69921875" customWidth="1"/>
    <col min="10755" max="10755" width="11.8984375" customWidth="1"/>
    <col min="10756" max="10756" width="12.69921875" customWidth="1"/>
    <col min="10757" max="10757" width="20.5" customWidth="1"/>
    <col min="11009" max="11009" width="18.5" customWidth="1"/>
    <col min="11010" max="11010" width="29.69921875" customWidth="1"/>
    <col min="11011" max="11011" width="11.8984375" customWidth="1"/>
    <col min="11012" max="11012" width="12.69921875" customWidth="1"/>
    <col min="11013" max="11013" width="20.5" customWidth="1"/>
    <col min="11265" max="11265" width="18.5" customWidth="1"/>
    <col min="11266" max="11266" width="29.69921875" customWidth="1"/>
    <col min="11267" max="11267" width="11.8984375" customWidth="1"/>
    <col min="11268" max="11268" width="12.69921875" customWidth="1"/>
    <col min="11269" max="11269" width="20.5" customWidth="1"/>
    <col min="11521" max="11521" width="18.5" customWidth="1"/>
    <col min="11522" max="11522" width="29.69921875" customWidth="1"/>
    <col min="11523" max="11523" width="11.8984375" customWidth="1"/>
    <col min="11524" max="11524" width="12.69921875" customWidth="1"/>
    <col min="11525" max="11525" width="20.5" customWidth="1"/>
    <col min="11777" max="11777" width="18.5" customWidth="1"/>
    <col min="11778" max="11778" width="29.69921875" customWidth="1"/>
    <col min="11779" max="11779" width="11.8984375" customWidth="1"/>
    <col min="11780" max="11780" width="12.69921875" customWidth="1"/>
    <col min="11781" max="11781" width="20.5" customWidth="1"/>
    <col min="12033" max="12033" width="18.5" customWidth="1"/>
    <col min="12034" max="12034" width="29.69921875" customWidth="1"/>
    <col min="12035" max="12035" width="11.8984375" customWidth="1"/>
    <col min="12036" max="12036" width="12.69921875" customWidth="1"/>
    <col min="12037" max="12037" width="20.5" customWidth="1"/>
    <col min="12289" max="12289" width="18.5" customWidth="1"/>
    <col min="12290" max="12290" width="29.69921875" customWidth="1"/>
    <col min="12291" max="12291" width="11.8984375" customWidth="1"/>
    <col min="12292" max="12292" width="12.69921875" customWidth="1"/>
    <col min="12293" max="12293" width="20.5" customWidth="1"/>
    <col min="12545" max="12545" width="18.5" customWidth="1"/>
    <col min="12546" max="12546" width="29.69921875" customWidth="1"/>
    <col min="12547" max="12547" width="11.8984375" customWidth="1"/>
    <col min="12548" max="12548" width="12.69921875" customWidth="1"/>
    <col min="12549" max="12549" width="20.5" customWidth="1"/>
    <col min="12801" max="12801" width="18.5" customWidth="1"/>
    <col min="12802" max="12802" width="29.69921875" customWidth="1"/>
    <col min="12803" max="12803" width="11.8984375" customWidth="1"/>
    <col min="12804" max="12804" width="12.69921875" customWidth="1"/>
    <col min="12805" max="12805" width="20.5" customWidth="1"/>
    <col min="13057" max="13057" width="18.5" customWidth="1"/>
    <col min="13058" max="13058" width="29.69921875" customWidth="1"/>
    <col min="13059" max="13059" width="11.8984375" customWidth="1"/>
    <col min="13060" max="13060" width="12.69921875" customWidth="1"/>
    <col min="13061" max="13061" width="20.5" customWidth="1"/>
    <col min="13313" max="13313" width="18.5" customWidth="1"/>
    <col min="13314" max="13314" width="29.69921875" customWidth="1"/>
    <col min="13315" max="13315" width="11.8984375" customWidth="1"/>
    <col min="13316" max="13316" width="12.69921875" customWidth="1"/>
    <col min="13317" max="13317" width="20.5" customWidth="1"/>
    <col min="13569" max="13569" width="18.5" customWidth="1"/>
    <col min="13570" max="13570" width="29.69921875" customWidth="1"/>
    <col min="13571" max="13571" width="11.8984375" customWidth="1"/>
    <col min="13572" max="13572" width="12.69921875" customWidth="1"/>
    <col min="13573" max="13573" width="20.5" customWidth="1"/>
    <col min="13825" max="13825" width="18.5" customWidth="1"/>
    <col min="13826" max="13826" width="29.69921875" customWidth="1"/>
    <col min="13827" max="13827" width="11.8984375" customWidth="1"/>
    <col min="13828" max="13828" width="12.69921875" customWidth="1"/>
    <col min="13829" max="13829" width="20.5" customWidth="1"/>
    <col min="14081" max="14081" width="18.5" customWidth="1"/>
    <col min="14082" max="14082" width="29.69921875" customWidth="1"/>
    <col min="14083" max="14083" width="11.8984375" customWidth="1"/>
    <col min="14084" max="14084" width="12.69921875" customWidth="1"/>
    <col min="14085" max="14085" width="20.5" customWidth="1"/>
    <col min="14337" max="14337" width="18.5" customWidth="1"/>
    <col min="14338" max="14338" width="29.69921875" customWidth="1"/>
    <col min="14339" max="14339" width="11.8984375" customWidth="1"/>
    <col min="14340" max="14340" width="12.69921875" customWidth="1"/>
    <col min="14341" max="14341" width="20.5" customWidth="1"/>
    <col min="14593" max="14593" width="18.5" customWidth="1"/>
    <col min="14594" max="14594" width="29.69921875" customWidth="1"/>
    <col min="14595" max="14595" width="11.8984375" customWidth="1"/>
    <col min="14596" max="14596" width="12.69921875" customWidth="1"/>
    <col min="14597" max="14597" width="20.5" customWidth="1"/>
    <col min="14849" max="14849" width="18.5" customWidth="1"/>
    <col min="14850" max="14850" width="29.69921875" customWidth="1"/>
    <col min="14851" max="14851" width="11.8984375" customWidth="1"/>
    <col min="14852" max="14852" width="12.69921875" customWidth="1"/>
    <col min="14853" max="14853" width="20.5" customWidth="1"/>
    <col min="15105" max="15105" width="18.5" customWidth="1"/>
    <col min="15106" max="15106" width="29.69921875" customWidth="1"/>
    <col min="15107" max="15107" width="11.8984375" customWidth="1"/>
    <col min="15108" max="15108" width="12.69921875" customWidth="1"/>
    <col min="15109" max="15109" width="20.5" customWidth="1"/>
    <col min="15361" max="15361" width="18.5" customWidth="1"/>
    <col min="15362" max="15362" width="29.69921875" customWidth="1"/>
    <col min="15363" max="15363" width="11.8984375" customWidth="1"/>
    <col min="15364" max="15364" width="12.69921875" customWidth="1"/>
    <col min="15365" max="15365" width="20.5" customWidth="1"/>
    <col min="15617" max="15617" width="18.5" customWidth="1"/>
    <col min="15618" max="15618" width="29.69921875" customWidth="1"/>
    <col min="15619" max="15619" width="11.8984375" customWidth="1"/>
    <col min="15620" max="15620" width="12.69921875" customWidth="1"/>
    <col min="15621" max="15621" width="20.5" customWidth="1"/>
    <col min="15873" max="15873" width="18.5" customWidth="1"/>
    <col min="15874" max="15874" width="29.69921875" customWidth="1"/>
    <col min="15875" max="15875" width="11.8984375" customWidth="1"/>
    <col min="15876" max="15876" width="12.69921875" customWidth="1"/>
    <col min="15877" max="15877" width="20.5" customWidth="1"/>
    <col min="16129" max="16129" width="18.5" customWidth="1"/>
    <col min="16130" max="16130" width="29.69921875" customWidth="1"/>
    <col min="16131" max="16131" width="11.8984375" customWidth="1"/>
    <col min="16132" max="16132" width="12.69921875" customWidth="1"/>
    <col min="16133" max="16133" width="20.5" customWidth="1"/>
  </cols>
  <sheetData>
    <row r="1" spans="1:8" s="1" customFormat="1" ht="81" customHeight="1" thickBot="1" x14ac:dyDescent="0.5">
      <c r="A1" s="138" t="s">
        <v>69</v>
      </c>
      <c r="B1" s="139"/>
      <c r="C1" s="139"/>
      <c r="D1" s="139"/>
      <c r="E1" s="139"/>
      <c r="F1" s="139"/>
      <c r="G1" s="139"/>
      <c r="H1" s="140"/>
    </row>
    <row r="2" spans="1:8" s="1" customFormat="1" ht="27.75" customHeight="1" x14ac:dyDescent="0.45">
      <c r="A2" s="76" t="s">
        <v>24</v>
      </c>
      <c r="B2" s="162" t="s">
        <v>0</v>
      </c>
      <c r="C2" s="162"/>
      <c r="D2" s="162"/>
      <c r="E2" s="162"/>
      <c r="F2" s="162"/>
      <c r="G2" s="162"/>
      <c r="H2" s="163"/>
    </row>
    <row r="3" spans="1:8" s="1" customFormat="1" ht="33.75" customHeight="1" x14ac:dyDescent="0.45">
      <c r="A3" s="77" t="s">
        <v>1</v>
      </c>
      <c r="B3" s="117"/>
      <c r="C3" s="117"/>
      <c r="D3" s="117"/>
      <c r="E3" s="115" t="s">
        <v>2</v>
      </c>
      <c r="F3" s="115"/>
      <c r="G3" s="164"/>
      <c r="H3" s="165"/>
    </row>
    <row r="4" spans="1:8" s="1" customFormat="1" ht="33.75" customHeight="1" thickBot="1" x14ac:dyDescent="0.5">
      <c r="A4" s="89" t="s">
        <v>62</v>
      </c>
      <c r="B4" s="118"/>
      <c r="C4" s="118"/>
      <c r="D4" s="118"/>
      <c r="E4" s="116" t="s">
        <v>63</v>
      </c>
      <c r="F4" s="116"/>
      <c r="G4" s="166"/>
      <c r="H4" s="167"/>
    </row>
    <row r="5" spans="1:8" s="1" customFormat="1" ht="8.25" customHeight="1" x14ac:dyDescent="0.45">
      <c r="A5" s="10"/>
      <c r="B5" s="11"/>
      <c r="C5" s="11"/>
      <c r="D5" s="11"/>
      <c r="E5" s="12"/>
    </row>
    <row r="6" spans="1:8" ht="30.75" customHeight="1" thickBot="1" x14ac:dyDescent="0.5">
      <c r="A6" s="147" t="s">
        <v>23</v>
      </c>
      <c r="B6" s="147"/>
      <c r="C6" s="147"/>
      <c r="D6" s="147"/>
      <c r="E6" s="147"/>
    </row>
    <row r="7" spans="1:8" ht="24.75" customHeight="1" x14ac:dyDescent="0.45">
      <c r="A7" s="128" t="s">
        <v>42</v>
      </c>
      <c r="B7" s="130" t="s">
        <v>30</v>
      </c>
      <c r="C7" s="131"/>
      <c r="D7" s="134" t="s">
        <v>32</v>
      </c>
      <c r="E7" s="136" t="s">
        <v>5</v>
      </c>
      <c r="F7" s="168" t="s">
        <v>51</v>
      </c>
      <c r="G7" s="126" t="s">
        <v>44</v>
      </c>
      <c r="H7" s="127"/>
    </row>
    <row r="8" spans="1:8" ht="72.75" customHeight="1" x14ac:dyDescent="0.45">
      <c r="A8" s="129"/>
      <c r="B8" s="132"/>
      <c r="C8" s="133"/>
      <c r="D8" s="135"/>
      <c r="E8" s="137"/>
      <c r="F8" s="169"/>
      <c r="G8" s="79" t="s">
        <v>55</v>
      </c>
      <c r="H8" s="80" t="s">
        <v>56</v>
      </c>
    </row>
    <row r="9" spans="1:8" s="6" customFormat="1" ht="21.75" customHeight="1" x14ac:dyDescent="0.45">
      <c r="A9" s="78" t="s">
        <v>48</v>
      </c>
      <c r="B9" s="122" t="s">
        <v>31</v>
      </c>
      <c r="C9" s="123"/>
      <c r="D9" s="29">
        <v>4000</v>
      </c>
      <c r="E9" s="24">
        <v>25</v>
      </c>
      <c r="F9" s="52">
        <f>D9*E9</f>
        <v>100000</v>
      </c>
      <c r="G9" s="50">
        <v>60000</v>
      </c>
      <c r="H9" s="28">
        <f>F9+G9</f>
        <v>160000</v>
      </c>
    </row>
    <row r="10" spans="1:8" s="6" customFormat="1" ht="42" customHeight="1" thickBot="1" x14ac:dyDescent="0.5">
      <c r="A10" s="25"/>
      <c r="B10" s="124"/>
      <c r="C10" s="125"/>
      <c r="D10" s="26"/>
      <c r="E10" s="23"/>
      <c r="F10" s="53"/>
      <c r="G10" s="51"/>
      <c r="H10" s="27"/>
    </row>
    <row r="11" spans="1:8" s="6" customFormat="1" ht="13.5" customHeight="1" x14ac:dyDescent="0.45">
      <c r="A11" s="11"/>
      <c r="B11" s="10"/>
      <c r="C11" s="10"/>
      <c r="D11" s="11"/>
      <c r="E11" s="54"/>
      <c r="F11" s="55"/>
      <c r="G11" s="56"/>
      <c r="H11" s="56"/>
    </row>
    <row r="12" spans="1:8" s="1" customFormat="1" ht="33" customHeight="1" thickBot="1" x14ac:dyDescent="0.5">
      <c r="A12" s="18" t="s">
        <v>25</v>
      </c>
      <c r="B12" s="11"/>
      <c r="C12" s="11"/>
      <c r="D12" s="11"/>
      <c r="E12" s="12"/>
    </row>
    <row r="13" spans="1:8" ht="18.75" customHeight="1" x14ac:dyDescent="0.45">
      <c r="A13" s="148" t="s">
        <v>17</v>
      </c>
      <c r="B13" s="72" t="s">
        <v>18</v>
      </c>
      <c r="C13" s="151"/>
      <c r="D13" s="152"/>
      <c r="E13" s="152"/>
      <c r="F13" s="152"/>
      <c r="G13" s="152"/>
      <c r="H13" s="153"/>
    </row>
    <row r="14" spans="1:8" ht="37.5" customHeight="1" x14ac:dyDescent="0.45">
      <c r="A14" s="149"/>
      <c r="B14" s="73" t="s">
        <v>6</v>
      </c>
      <c r="C14" s="154"/>
      <c r="D14" s="155"/>
      <c r="E14" s="155"/>
      <c r="F14" s="155"/>
      <c r="G14" s="155"/>
      <c r="H14" s="156"/>
    </row>
    <row r="15" spans="1:8" ht="21.75" customHeight="1" x14ac:dyDescent="0.45">
      <c r="A15" s="149"/>
      <c r="B15" s="157" t="s">
        <v>7</v>
      </c>
      <c r="C15" s="159" t="s">
        <v>8</v>
      </c>
      <c r="D15" s="160"/>
      <c r="E15" s="160"/>
      <c r="F15" s="160"/>
      <c r="G15" s="160"/>
      <c r="H15" s="161"/>
    </row>
    <row r="16" spans="1:8" ht="32.25" customHeight="1" x14ac:dyDescent="0.45">
      <c r="A16" s="149"/>
      <c r="B16" s="158"/>
      <c r="C16" s="141"/>
      <c r="D16" s="142"/>
      <c r="E16" s="142"/>
      <c r="F16" s="142"/>
      <c r="G16" s="142"/>
      <c r="H16" s="143"/>
    </row>
    <row r="17" spans="1:8" ht="26.25" customHeight="1" thickBot="1" x14ac:dyDescent="0.5">
      <c r="A17" s="150"/>
      <c r="B17" s="74" t="s">
        <v>9</v>
      </c>
      <c r="C17" s="144"/>
      <c r="D17" s="145"/>
      <c r="E17" s="145"/>
      <c r="F17" s="145"/>
      <c r="G17" s="145"/>
      <c r="H17" s="146"/>
    </row>
    <row r="18" spans="1:8" ht="40.5" customHeight="1" thickBot="1" x14ac:dyDescent="0.5">
      <c r="A18" s="119" t="s">
        <v>22</v>
      </c>
      <c r="B18" s="120"/>
      <c r="C18" s="120"/>
      <c r="D18" s="120"/>
      <c r="E18" s="120"/>
      <c r="F18" s="120"/>
      <c r="G18" s="121"/>
      <c r="H18" s="17" t="s">
        <v>40</v>
      </c>
    </row>
    <row r="19" spans="1:8" ht="30.75" customHeight="1" x14ac:dyDescent="0.45">
      <c r="A19" s="13" t="s">
        <v>64</v>
      </c>
      <c r="B19" s="13" t="s">
        <v>70</v>
      </c>
      <c r="C19" s="21" t="s">
        <v>47</v>
      </c>
      <c r="D19" s="106" t="s">
        <v>10</v>
      </c>
      <c r="E19" s="107"/>
      <c r="F19" s="108"/>
      <c r="G19" s="21" t="s">
        <v>11</v>
      </c>
      <c r="H19" s="42" t="s">
        <v>26</v>
      </c>
    </row>
    <row r="20" spans="1:8" ht="18" customHeight="1" x14ac:dyDescent="0.45">
      <c r="A20" s="47" t="s">
        <v>37</v>
      </c>
      <c r="B20" s="22">
        <v>44511</v>
      </c>
      <c r="C20" s="7">
        <v>44000</v>
      </c>
      <c r="D20" s="109" t="s">
        <v>12</v>
      </c>
      <c r="E20" s="110"/>
      <c r="F20" s="111"/>
      <c r="G20" s="37" t="s">
        <v>13</v>
      </c>
      <c r="H20" s="43"/>
    </row>
    <row r="21" spans="1:8" ht="37.5" customHeight="1" x14ac:dyDescent="0.45">
      <c r="A21" s="8" t="s">
        <v>14</v>
      </c>
      <c r="B21" s="8" t="s">
        <v>15</v>
      </c>
      <c r="C21" s="9"/>
      <c r="D21" s="112"/>
      <c r="E21" s="113"/>
      <c r="F21" s="114"/>
      <c r="G21" s="38"/>
      <c r="H21" s="44"/>
    </row>
    <row r="22" spans="1:8" ht="34.5" customHeight="1" thickBot="1" x14ac:dyDescent="0.5">
      <c r="A22" s="8" t="s">
        <v>14</v>
      </c>
      <c r="B22" s="8" t="s">
        <v>15</v>
      </c>
      <c r="C22" s="9"/>
      <c r="D22" s="90"/>
      <c r="E22" s="91"/>
      <c r="F22" s="92"/>
      <c r="G22" s="75"/>
      <c r="H22" s="44"/>
    </row>
    <row r="23" spans="1:8" ht="36.75" customHeight="1" thickTop="1" x14ac:dyDescent="0.45">
      <c r="A23" s="189" t="s">
        <v>68</v>
      </c>
      <c r="B23" s="190"/>
      <c r="C23" s="102" t="s">
        <v>46</v>
      </c>
      <c r="D23" s="104" t="s">
        <v>16</v>
      </c>
      <c r="E23" s="102" t="s">
        <v>52</v>
      </c>
      <c r="F23" s="100" t="s">
        <v>45</v>
      </c>
      <c r="G23" s="101"/>
      <c r="H23" s="49"/>
    </row>
    <row r="24" spans="1:8" ht="49.5" customHeight="1" x14ac:dyDescent="0.45">
      <c r="A24" s="191"/>
      <c r="B24" s="192"/>
      <c r="C24" s="103"/>
      <c r="D24" s="105"/>
      <c r="E24" s="103"/>
      <c r="F24" s="71" t="s">
        <v>53</v>
      </c>
      <c r="G24" s="39" t="s">
        <v>54</v>
      </c>
      <c r="H24" s="48"/>
    </row>
    <row r="25" spans="1:8" ht="24" customHeight="1" x14ac:dyDescent="0.45">
      <c r="A25" s="46" t="s">
        <v>28</v>
      </c>
      <c r="B25" s="30" t="s">
        <v>29</v>
      </c>
      <c r="C25" s="31">
        <v>44000</v>
      </c>
      <c r="D25" s="58">
        <f>ROUNDDOWN(IF(E25&gt;1000000,1000000*0.1021+(E25-1000000)*0.2042,E25*0.1021),0)</f>
        <v>5003</v>
      </c>
      <c r="E25" s="31">
        <f>ROUNDDOWN(IF(C25&gt;897900,897900/0.8979+(C25-897900)/0.7958,C25/0.8979),0)</f>
        <v>49003</v>
      </c>
      <c r="F25" s="34">
        <v>0</v>
      </c>
      <c r="G25" s="40">
        <f>E25+F25</f>
        <v>49003</v>
      </c>
      <c r="H25" s="48"/>
    </row>
    <row r="26" spans="1:8" ht="53.25" customHeight="1" thickBot="1" x14ac:dyDescent="0.5">
      <c r="A26" s="193" t="s">
        <v>19</v>
      </c>
      <c r="B26" s="194"/>
      <c r="C26" s="32"/>
      <c r="D26" s="32">
        <f>ROUNDDOWN(IF(F26&gt;1000000,1000000*0.1021+(F26-1000000)*0.2042,F26*0.1021),0)</f>
        <v>0</v>
      </c>
      <c r="E26" s="59">
        <f>ROUNDDOWN(IF(B26&gt;897900,897900/0.8979+(B26-897900)/0.7958,B26/0.8979),0)</f>
        <v>0</v>
      </c>
      <c r="F26" s="33"/>
      <c r="G26" s="41"/>
      <c r="H26" s="45"/>
    </row>
    <row r="27" spans="1:8" ht="93.75" customHeight="1" thickBot="1" x14ac:dyDescent="0.5">
      <c r="A27" s="195" t="s">
        <v>65</v>
      </c>
      <c r="B27" s="196"/>
      <c r="C27" s="196"/>
      <c r="D27" s="196"/>
      <c r="E27" s="196"/>
      <c r="F27" s="196"/>
      <c r="G27" s="196"/>
      <c r="H27" s="197"/>
    </row>
    <row r="28" spans="1:8" s="16" customFormat="1" ht="8.25" customHeight="1" x14ac:dyDescent="0.45">
      <c r="A28" s="14"/>
      <c r="B28" s="15"/>
      <c r="C28" s="15"/>
      <c r="D28" s="15"/>
      <c r="E28" s="15"/>
      <c r="F28" s="15"/>
      <c r="G28" s="15"/>
      <c r="H28" s="15"/>
    </row>
    <row r="29" spans="1:8" s="16" customFormat="1" ht="36" customHeight="1" thickBot="1" x14ac:dyDescent="0.5">
      <c r="A29" s="81" t="s">
        <v>49</v>
      </c>
      <c r="B29" s="15"/>
      <c r="C29" s="15"/>
      <c r="D29" s="15"/>
      <c r="E29" s="15"/>
      <c r="F29" s="15"/>
      <c r="G29" s="15"/>
      <c r="H29" s="15"/>
    </row>
    <row r="30" spans="1:8" s="16" customFormat="1" ht="29.25" customHeight="1" thickBot="1" x14ac:dyDescent="0.5">
      <c r="A30" s="199" t="s">
        <v>43</v>
      </c>
      <c r="B30" s="200"/>
      <c r="C30" s="200"/>
      <c r="D30" s="200"/>
      <c r="E30" s="200"/>
      <c r="F30" s="200"/>
      <c r="G30" s="200"/>
      <c r="H30" s="201"/>
    </row>
    <row r="31" spans="1:8" s="16" customFormat="1" ht="23.25" customHeight="1" thickTop="1" thickBot="1" x14ac:dyDescent="0.5">
      <c r="A31" s="198" t="s">
        <v>21</v>
      </c>
      <c r="B31" s="63" t="s">
        <v>66</v>
      </c>
      <c r="C31" s="97" t="s">
        <v>41</v>
      </c>
      <c r="D31" s="97"/>
      <c r="E31" s="98" t="s">
        <v>34</v>
      </c>
      <c r="F31" s="99"/>
      <c r="G31" s="98" t="s">
        <v>35</v>
      </c>
      <c r="H31" s="202"/>
    </row>
    <row r="32" spans="1:8" s="16" customFormat="1" ht="81.75" customHeight="1" thickTop="1" x14ac:dyDescent="0.45">
      <c r="A32" s="198"/>
      <c r="B32" s="64" t="s">
        <v>57</v>
      </c>
      <c r="C32" s="93" t="s">
        <v>58</v>
      </c>
      <c r="D32" s="94"/>
      <c r="E32" s="71" t="s">
        <v>59</v>
      </c>
      <c r="F32" s="57" t="s">
        <v>36</v>
      </c>
      <c r="G32" s="67" t="s">
        <v>60</v>
      </c>
      <c r="H32" s="82" t="s">
        <v>61</v>
      </c>
    </row>
    <row r="33" spans="1:8" s="16" customFormat="1" ht="18.75" customHeight="1" x14ac:dyDescent="0.45">
      <c r="A33" s="60" t="s">
        <v>27</v>
      </c>
      <c r="B33" s="65">
        <f>F9+E25</f>
        <v>149003</v>
      </c>
      <c r="C33" s="95">
        <f>H9+G25</f>
        <v>209003</v>
      </c>
      <c r="D33" s="96"/>
      <c r="E33" s="35">
        <f>200000-C33</f>
        <v>-9003</v>
      </c>
      <c r="F33" s="36" t="s">
        <v>33</v>
      </c>
      <c r="G33" s="68" t="s">
        <v>38</v>
      </c>
      <c r="H33" s="83">
        <f>B33-(-E33)</f>
        <v>140000</v>
      </c>
    </row>
    <row r="34" spans="1:8" s="16" customFormat="1" ht="43.5" customHeight="1" x14ac:dyDescent="0.45">
      <c r="A34" s="61" t="s">
        <v>20</v>
      </c>
      <c r="B34" s="66"/>
      <c r="C34" s="170"/>
      <c r="D34" s="171"/>
      <c r="E34" s="87"/>
      <c r="F34" s="87"/>
      <c r="G34" s="69"/>
      <c r="H34" s="84"/>
    </row>
    <row r="35" spans="1:8" s="16" customFormat="1" ht="31.5" customHeight="1" thickBot="1" x14ac:dyDescent="0.5">
      <c r="A35" s="62" t="s">
        <v>39</v>
      </c>
      <c r="B35" s="85"/>
      <c r="C35" s="172"/>
      <c r="D35" s="173"/>
      <c r="E35" s="88"/>
      <c r="F35" s="88"/>
      <c r="G35" s="70"/>
      <c r="H35" s="86"/>
    </row>
    <row r="36" spans="1:8" ht="27" customHeight="1" thickBot="1" x14ac:dyDescent="0.5"/>
    <row r="37" spans="1:8" ht="68.25" customHeight="1" thickBot="1" x14ac:dyDescent="0.5">
      <c r="A37" s="180" t="s">
        <v>67</v>
      </c>
      <c r="B37" s="181"/>
      <c r="C37" s="181"/>
      <c r="D37" s="182"/>
      <c r="F37" s="20"/>
      <c r="G37" s="178" t="s">
        <v>4</v>
      </c>
      <c r="H37" s="179"/>
    </row>
    <row r="38" spans="1:8" ht="28.5" customHeight="1" thickBot="1" x14ac:dyDescent="0.5">
      <c r="A38" s="183" t="s">
        <v>50</v>
      </c>
      <c r="B38" s="184"/>
      <c r="C38" s="184"/>
      <c r="D38" s="185"/>
      <c r="F38" s="19"/>
      <c r="G38" s="174"/>
      <c r="H38" s="175"/>
    </row>
    <row r="39" spans="1:8" ht="81.75" customHeight="1" thickTop="1" thickBot="1" x14ac:dyDescent="0.5">
      <c r="A39" s="186" t="s">
        <v>3</v>
      </c>
      <c r="B39" s="187"/>
      <c r="C39" s="187"/>
      <c r="D39" s="188"/>
      <c r="F39" s="19"/>
      <c r="G39" s="176"/>
      <c r="H39" s="177"/>
    </row>
    <row r="40" spans="1:8" x14ac:dyDescent="0.45">
      <c r="E40" s="2"/>
      <c r="F40" s="2"/>
    </row>
    <row r="41" spans="1:8" x14ac:dyDescent="0.45">
      <c r="E41" s="2"/>
    </row>
    <row r="43" spans="1:8" ht="22.2" x14ac:dyDescent="0.45">
      <c r="B43" s="3"/>
      <c r="F43" s="4"/>
    </row>
    <row r="44" spans="1:8" x14ac:dyDescent="0.45">
      <c r="F44" s="5"/>
      <c r="G44" s="2"/>
    </row>
    <row r="45" spans="1:8" x14ac:dyDescent="0.45">
      <c r="F45" s="2"/>
    </row>
  </sheetData>
  <mergeCells count="50">
    <mergeCell ref="A23:B24"/>
    <mergeCell ref="A26:B26"/>
    <mergeCell ref="A27:H27"/>
    <mergeCell ref="A31:A32"/>
    <mergeCell ref="A30:H30"/>
    <mergeCell ref="G31:H31"/>
    <mergeCell ref="C34:D34"/>
    <mergeCell ref="C35:D35"/>
    <mergeCell ref="G38:H39"/>
    <mergeCell ref="G37:H37"/>
    <mergeCell ref="A37:D37"/>
    <mergeCell ref="A38:D38"/>
    <mergeCell ref="A39:D39"/>
    <mergeCell ref="A1:H1"/>
    <mergeCell ref="C16:H16"/>
    <mergeCell ref="C17:H17"/>
    <mergeCell ref="A6:E6"/>
    <mergeCell ref="A13:A17"/>
    <mergeCell ref="C13:H13"/>
    <mergeCell ref="C14:H14"/>
    <mergeCell ref="B15:B16"/>
    <mergeCell ref="C15:H15"/>
    <mergeCell ref="B2:H2"/>
    <mergeCell ref="G3:H3"/>
    <mergeCell ref="G4:H4"/>
    <mergeCell ref="F7:F8"/>
    <mergeCell ref="D19:F19"/>
    <mergeCell ref="D20:F20"/>
    <mergeCell ref="D21:F21"/>
    <mergeCell ref="E3:F3"/>
    <mergeCell ref="E4:F4"/>
    <mergeCell ref="B3:D3"/>
    <mergeCell ref="B4:D4"/>
    <mergeCell ref="A18:G18"/>
    <mergeCell ref="B9:C9"/>
    <mergeCell ref="B10:C10"/>
    <mergeCell ref="G7:H7"/>
    <mergeCell ref="A7:A8"/>
    <mergeCell ref="B7:C8"/>
    <mergeCell ref="D7:D8"/>
    <mergeCell ref="E7:E8"/>
    <mergeCell ref="D22:F22"/>
    <mergeCell ref="C32:D32"/>
    <mergeCell ref="C33:D33"/>
    <mergeCell ref="C31:D31"/>
    <mergeCell ref="E31:F31"/>
    <mergeCell ref="F23:G23"/>
    <mergeCell ref="C23:C24"/>
    <mergeCell ref="D23:D24"/>
    <mergeCell ref="E23:E24"/>
  </mergeCells>
  <phoneticPr fontId="1"/>
  <dataValidations count="1">
    <dataValidation type="list" allowBlank="1" showInputMessage="1" showErrorMessage="1" sqref="F34" xr:uid="{B6CCE415-B4B3-46C2-B8C0-3687A8966FB2}">
      <formula1>"超える,超えない"</formula1>
    </dataValidation>
  </dataValidations>
  <printOptions horizontalCentered="1"/>
  <pageMargins left="0.51181102362204722" right="0" top="0.55118110236220474" bottom="0.35433070866141736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安全管理対策費 ①参加費②講師謝礼</vt:lpstr>
      <vt:lpstr>'安全管理対策費 ①参加費②講師謝礼'!Print_Area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藏重 暢宏</cp:lastModifiedBy>
  <cp:lastPrinted>2021-07-09T07:18:05Z</cp:lastPrinted>
  <dcterms:created xsi:type="dcterms:W3CDTF">2020-03-18T06:57:17Z</dcterms:created>
  <dcterms:modified xsi:type="dcterms:W3CDTF">2023-04-12T01:07:32Z</dcterms:modified>
</cp:coreProperties>
</file>