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6591D601-2665-4291-8C7F-BFA626AA233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安全管理対策費 ①参加費②講師謝礼 (2)" sheetId="4" r:id="rId1"/>
  </sheets>
  <definedNames>
    <definedName name="_xlnm.Print_Area" localSheetId="0">'安全管理対策費 ①参加費②講師謝礼 (2)'!$A$1:$H$41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E26" i="4" s="1"/>
  <c r="G26" i="4" l="1"/>
  <c r="F9" i="4"/>
  <c r="H9" i="4" s="1"/>
  <c r="C34" i="4" l="1"/>
  <c r="E34" i="4" s="1"/>
  <c r="B34" i="4"/>
  <c r="H34" i="4" l="1"/>
</calcChain>
</file>

<file path=xl/sharedStrings.xml><?xml version="1.0" encoding="utf-8"?>
<sst xmlns="http://schemas.openxmlformats.org/spreadsheetml/2006/main" count="76" uniqueCount="72">
  <si>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</si>
  <si>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</si>
  <si>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</si>
  <si>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</si>
  <si>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人数</t>
    <rPh sb="0" eb="2">
      <t>ニンズウ</t>
    </rPh>
    <phoneticPr fontId="1"/>
  </si>
  <si>
    <t>氏名</t>
    <rPh sb="0" eb="2">
      <t>シメイ</t>
    </rPh>
    <phoneticPr fontId="2"/>
  </si>
  <si>
    <t>〒</t>
    <phoneticPr fontId="2"/>
  </si>
  <si>
    <t>指導内容</t>
    <phoneticPr fontId="2"/>
  </si>
  <si>
    <t>指導者印</t>
    <rPh sb="0" eb="3">
      <t>シドウシャ</t>
    </rPh>
    <rPh sb="3" eb="4">
      <t>イン</t>
    </rPh>
    <phoneticPr fontId="2"/>
  </si>
  <si>
    <t>○○○○</t>
    <phoneticPr fontId="2"/>
  </si>
  <si>
    <t>押印</t>
    <rPh sb="0" eb="2">
      <t>オウイン</t>
    </rPh>
    <phoneticPr fontId="2"/>
  </si>
  <si>
    <t>回目</t>
    <rPh sb="0" eb="1">
      <t>カイ</t>
    </rPh>
    <rPh sb="1" eb="2">
      <t>メ</t>
    </rPh>
    <phoneticPr fontId="2"/>
  </si>
  <si>
    <t>月　　　　日</t>
    <rPh sb="0" eb="1">
      <t>ツキ</t>
    </rPh>
    <rPh sb="5" eb="6">
      <t>ニチ</t>
    </rPh>
    <phoneticPr fontId="2"/>
  </si>
  <si>
    <t>講師情報　</t>
    <rPh sb="0" eb="2">
      <t>コウシ</t>
    </rPh>
    <rPh sb="2" eb="4">
      <t>ジョウホウ</t>
    </rPh>
    <phoneticPr fontId="2"/>
  </si>
  <si>
    <t>フリガナ</t>
    <phoneticPr fontId="2"/>
  </si>
  <si>
    <t>　　　　　回目　　　　　</t>
    <rPh sb="5" eb="7">
      <t>カイメ</t>
    </rPh>
    <phoneticPr fontId="2"/>
  </si>
  <si>
    <t>団体記入</t>
    <rPh sb="0" eb="2">
      <t>ダンタイ</t>
    </rPh>
    <rPh sb="2" eb="4">
      <t>キニュウ</t>
    </rPh>
    <phoneticPr fontId="1"/>
  </si>
  <si>
    <t>提出日</t>
    <rPh sb="0" eb="2">
      <t>テイシュツ</t>
    </rPh>
    <rPh sb="2" eb="3">
      <t>ビ</t>
    </rPh>
    <phoneticPr fontId="1"/>
  </si>
  <si>
    <t>記入例</t>
    <rPh sb="0" eb="2">
      <t>キニュウ</t>
    </rPh>
    <rPh sb="2" eb="3">
      <t>レイ</t>
    </rPh>
    <phoneticPr fontId="1"/>
  </si>
  <si>
    <t>【記入例】　</t>
    <rPh sb="1" eb="3">
      <t>キニュウ</t>
    </rPh>
    <rPh sb="3" eb="4">
      <t>レイ</t>
    </rPh>
    <phoneticPr fontId="2"/>
  </si>
  <si>
    <t>1回目</t>
    <rPh sb="1" eb="2">
      <t>カイ</t>
    </rPh>
    <rPh sb="2" eb="3">
      <t>メ</t>
    </rPh>
    <phoneticPr fontId="1"/>
  </si>
  <si>
    <t>講習会名</t>
    <phoneticPr fontId="1"/>
  </si>
  <si>
    <t>　○○講習会</t>
    <phoneticPr fontId="1"/>
  </si>
  <si>
    <t>参加費</t>
    <phoneticPr fontId="1"/>
  </si>
  <si>
    <t>【記入例】  　1回目</t>
    <rPh sb="1" eb="3">
      <t>キニュウ</t>
    </rPh>
    <rPh sb="3" eb="4">
      <t>レイ</t>
    </rPh>
    <rPh sb="9" eb="11">
      <t>カイメ</t>
    </rPh>
    <phoneticPr fontId="2"/>
  </si>
  <si>
    <t>職員確認欄</t>
    <rPh sb="0" eb="2">
      <t>ショクイン</t>
    </rPh>
    <rPh sb="2" eb="4">
      <t>カクニン</t>
    </rPh>
    <rPh sb="4" eb="5">
      <t>ラン</t>
    </rPh>
    <phoneticPr fontId="1"/>
  </si>
  <si>
    <t>今年度の受給額総計</t>
    <rPh sb="0" eb="3">
      <t>コンネンド</t>
    </rPh>
    <rPh sb="4" eb="6">
      <t>ジュキュウ</t>
    </rPh>
    <rPh sb="6" eb="7">
      <t>ガク</t>
    </rPh>
    <rPh sb="7" eb="9">
      <t>ソウケイ</t>
    </rPh>
    <phoneticPr fontId="1"/>
  </si>
  <si>
    <t>記入例）　３回目</t>
    <rPh sb="6" eb="7">
      <t>カイ</t>
    </rPh>
    <rPh sb="7" eb="8">
      <t>メ</t>
    </rPh>
    <phoneticPr fontId="1"/>
  </si>
  <si>
    <t>助成金担当者名</t>
    <rPh sb="0" eb="3">
      <t>ジョセイキン</t>
    </rPh>
    <rPh sb="3" eb="5">
      <t>タントウ</t>
    </rPh>
    <rPh sb="5" eb="6">
      <t>シャ</t>
    </rPh>
    <rPh sb="6" eb="7">
      <t>メイ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</si>
  <si>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</si>
  <si>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</si>
  <si>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</si>
  <si>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　 　①安全管理に関する講習会への学生の参加費</t>
    <rPh sb="10" eb="11">
      <t>カン</t>
    </rPh>
    <rPh sb="13" eb="16">
      <t>コウシュウカイ</t>
    </rPh>
    <rPh sb="18" eb="20">
      <t>ガクセイ</t>
    </rPh>
    <phoneticPr fontId="1"/>
  </si>
  <si>
    <t>　　　②講師招聘費</t>
    <rPh sb="4" eb="6">
      <t>コウシ</t>
    </rPh>
    <rPh sb="6" eb="8">
      <t>ショウヘイ</t>
    </rPh>
    <rPh sb="8" eb="9">
      <t>ヒ</t>
    </rPh>
    <phoneticPr fontId="1"/>
  </si>
  <si>
    <t>今回の出金申請額</t>
    <rPh sb="0" eb="2">
      <t>コンカイ</t>
    </rPh>
    <rPh sb="3" eb="5">
      <t>シュッキン</t>
    </rPh>
    <rPh sb="5" eb="7">
      <t>シンセイ</t>
    </rPh>
    <rPh sb="7" eb="8">
      <t>ガク</t>
    </rPh>
    <phoneticPr fontId="1"/>
  </si>
  <si>
    <t>年間上限額を
超えない or 超える</t>
    <rPh sb="15" eb="16">
      <t>コ</t>
    </rPh>
    <phoneticPr fontId="1"/>
  </si>
  <si>
    <t>超える</t>
    <rPh sb="0" eb="1">
      <t>コ</t>
    </rPh>
    <phoneticPr fontId="1"/>
  </si>
  <si>
    <t>-</t>
    <phoneticPr fontId="1"/>
  </si>
  <si>
    <t>記入例）    ￥140,000（J欄記入）</t>
    <rPh sb="19" eb="21">
      <t>キニュウ</t>
    </rPh>
    <phoneticPr fontId="1"/>
  </si>
  <si>
    <t>助成金担当者連絡先
（携帯電話）</t>
    <rPh sb="0" eb="3">
      <t>ジョセイキン</t>
    </rPh>
    <rPh sb="3" eb="6">
      <t>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</si>
  <si>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t>AとBの合計…</t>
    </r>
    <r>
      <rPr>
        <b/>
        <sz val="12"/>
        <color rgb="FF0070C0"/>
        <rFont val="Meiryo UI"/>
        <family val="3"/>
        <charset val="128"/>
      </rPr>
      <t>C</t>
    </r>
    <rPh sb="4" eb="6">
      <t>ゴウケイ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</si>
  <si>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</si>
  <si>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r>
      <t>１回目の講師招聘費
受給金額…</t>
    </r>
    <r>
      <rPr>
        <b/>
        <sz val="12"/>
        <color rgb="FF0070C0"/>
        <rFont val="Meiryo UI"/>
        <family val="3"/>
        <charset val="128"/>
      </rPr>
      <t>E</t>
    </r>
    <rPh sb="1" eb="2">
      <t>カイ</t>
    </rPh>
    <rPh sb="2" eb="3">
      <t>メ</t>
    </rPh>
    <phoneticPr fontId="1"/>
  </si>
  <si>
    <r>
      <t>DとEの合計…</t>
    </r>
    <r>
      <rPr>
        <b/>
        <sz val="12"/>
        <color rgb="FF0070C0"/>
        <rFont val="Meiryo UI"/>
        <family val="3"/>
        <charset val="128"/>
      </rPr>
      <t>F</t>
    </r>
    <rPh sb="4" eb="6">
      <t>ゴウケイ</t>
    </rPh>
    <phoneticPr fontId="1"/>
  </si>
  <si>
    <t>※１名につき１回の申請ごとに上限５万円（諸税込）。同一講師による指導は年２回まで。</t>
    <phoneticPr fontId="1"/>
  </si>
  <si>
    <t>指導回数</t>
    <rPh sb="0" eb="2">
      <t>シドウ</t>
    </rPh>
    <rPh sb="2" eb="4">
      <t>カイスウ</t>
    </rPh>
    <phoneticPr fontId="2"/>
  </si>
  <si>
    <t>指導日</t>
    <rPh sb="0" eb="2">
      <t>シドウ</t>
    </rPh>
    <rPh sb="2" eb="3">
      <t>ビ</t>
    </rPh>
    <phoneticPr fontId="2"/>
  </si>
  <si>
    <t>押印</t>
    <rPh sb="0" eb="2">
      <t>オウイン</t>
    </rPh>
    <phoneticPr fontId="1"/>
  </si>
  <si>
    <t>指導内容・金額内訳</t>
    <rPh sb="0" eb="2">
      <t>シドウ</t>
    </rPh>
    <rPh sb="2" eb="4">
      <t>ナイヨウ</t>
    </rPh>
    <rPh sb="5" eb="7">
      <t>キンガク</t>
    </rPh>
    <rPh sb="7" eb="9">
      <t>ウチワケ</t>
    </rPh>
    <phoneticPr fontId="2"/>
  </si>
  <si>
    <t>初回の場合は記入不要</t>
    <rPh sb="0" eb="2">
      <t>ショカイ</t>
    </rPh>
    <rPh sb="3" eb="5">
      <t>バアイ</t>
    </rPh>
    <rPh sb="6" eb="8">
      <t>キニュウ</t>
    </rPh>
    <rPh sb="8" eb="10">
      <t>フヨウ</t>
    </rPh>
    <phoneticPr fontId="1"/>
  </si>
  <si>
    <t>初回の場合は記入不要</t>
    <rPh sb="0" eb="2">
      <t>ショカイ</t>
    </rPh>
    <rPh sb="3" eb="5">
      <t>バアイ</t>
    </rPh>
    <rPh sb="6" eb="10">
      <t>キニュウフヨウ</t>
    </rPh>
    <phoneticPr fontId="1"/>
  </si>
  <si>
    <r>
      <rPr>
        <b/>
        <sz val="14"/>
        <color theme="1"/>
        <rFont val="Meiryo UI"/>
        <family val="3"/>
        <charset val="128"/>
      </rPr>
      <t>★助成金受給状況確認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r>
      <rPr>
        <b/>
        <sz val="12"/>
        <color rgb="FFFF0000"/>
        <rFont val="Meiryo UI"/>
        <family val="3"/>
        <charset val="128"/>
      </rPr>
      <t>※初回申請の場合は記入不要</t>
    </r>
    <rPh sb="11" eb="13">
      <t>ゼンカイ</t>
    </rPh>
    <rPh sb="37" eb="39">
      <t>サンシュツ</t>
    </rPh>
    <rPh sb="41" eb="43">
      <t>シッコウ</t>
    </rPh>
    <rPh sb="43" eb="45">
      <t>ザンダカ</t>
    </rPh>
    <rPh sb="46" eb="48">
      <t>カクニン</t>
    </rPh>
    <phoneticPr fontId="1"/>
  </si>
  <si>
    <t>手続きキャンパス
職員確認欄</t>
    <rPh sb="0" eb="2">
      <t>テツヅ</t>
    </rPh>
    <rPh sb="9" eb="11">
      <t>ショクイン</t>
    </rPh>
    <rPh sb="11" eb="13">
      <t>カクニン</t>
    </rPh>
    <phoneticPr fontId="2"/>
  </si>
  <si>
    <r>
      <t xml:space="preserve">今年度
</t>
    </r>
    <r>
      <rPr>
        <b/>
        <u/>
        <sz val="12"/>
        <color rgb="FFFF0000"/>
        <rFont val="Meiryo UI"/>
        <family val="3"/>
        <charset val="128"/>
      </rPr>
      <t>講師招聘費</t>
    </r>
    <r>
      <rPr>
        <b/>
        <u/>
        <sz val="12"/>
        <rFont val="Meiryo UI"/>
        <family val="3"/>
        <charset val="128"/>
      </rPr>
      <t>の</t>
    </r>
    <r>
      <rPr>
        <b/>
        <sz val="12"/>
        <rFont val="Meiryo UI"/>
        <family val="3"/>
        <charset val="128"/>
      </rPr>
      <t xml:space="preserve">出金申請回数
</t>
    </r>
    <r>
      <rPr>
        <sz val="11"/>
        <rFont val="Meiryo UI"/>
        <family val="3"/>
        <charset val="128"/>
      </rPr>
      <t>※今回が何回目かを記入</t>
    </r>
    <rPh sb="0" eb="3">
      <t>コンネンド</t>
    </rPh>
    <rPh sb="4" eb="6">
      <t>コウシ</t>
    </rPh>
    <rPh sb="6" eb="8">
      <t>ショウヘイ</t>
    </rPh>
    <rPh sb="8" eb="9">
      <t>ヒ</t>
    </rPh>
    <phoneticPr fontId="2"/>
  </si>
  <si>
    <r>
      <rPr>
        <b/>
        <sz val="12"/>
        <rFont val="Meiryo UI"/>
        <family val="3"/>
        <charset val="128"/>
      </rPr>
      <t xml:space="preserve">今年度
</t>
    </r>
    <r>
      <rPr>
        <b/>
        <u/>
        <sz val="12"/>
        <color rgb="FFFF0000"/>
        <rFont val="Meiryo UI"/>
        <family val="3"/>
        <charset val="128"/>
      </rPr>
      <t>参加費</t>
    </r>
    <r>
      <rPr>
        <b/>
        <sz val="12"/>
        <rFont val="Meiryo UI"/>
        <family val="3"/>
        <charset val="128"/>
      </rPr>
      <t>の
出金申請回数</t>
    </r>
    <r>
      <rPr>
        <sz val="12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※今回が何回目かを記入</t>
    </r>
    <rPh sb="0" eb="3">
      <t>コンネンド</t>
    </rPh>
    <rPh sb="4" eb="7">
      <t>サンカヒ</t>
    </rPh>
    <rPh sb="9" eb="11">
      <t>シュッキン</t>
    </rPh>
    <phoneticPr fontId="1"/>
  </si>
  <si>
    <r>
      <t>合計 …</t>
    </r>
    <r>
      <rPr>
        <b/>
        <sz val="12"/>
        <color rgb="FF0070C0"/>
        <rFont val="Meiryo UI"/>
        <family val="3"/>
        <charset val="128"/>
      </rPr>
      <t>A</t>
    </r>
    <r>
      <rPr>
        <b/>
        <sz val="12"/>
        <rFont val="Meiryo UI"/>
        <family val="3"/>
        <charset val="128"/>
      </rPr>
      <t xml:space="preserve">
（＝参加費×人数）</t>
    </r>
    <rPh sb="8" eb="11">
      <t>サンカヒ</t>
    </rPh>
    <rPh sb="12" eb="14">
      <t>ニンズウ</t>
    </rPh>
    <phoneticPr fontId="1"/>
  </si>
  <si>
    <r>
      <t>前回までの
参加費受給金額…</t>
    </r>
    <r>
      <rPr>
        <b/>
        <sz val="12"/>
        <color rgb="FF0070C0"/>
        <rFont val="Meiryo UI"/>
        <family val="3"/>
        <charset val="128"/>
      </rPr>
      <t>B</t>
    </r>
    <r>
      <rPr>
        <b/>
        <sz val="12"/>
        <color rgb="FFFF0000"/>
        <rFont val="Meiryo UI"/>
        <family val="3"/>
        <charset val="128"/>
      </rPr>
      <t xml:space="preserve">
※今回の出金額除く</t>
    </r>
    <rPh sb="0" eb="2">
      <t>ゼンカイ</t>
    </rPh>
    <rPh sb="17" eb="19">
      <t>コンカイ</t>
    </rPh>
    <rPh sb="20" eb="22">
      <t>シュッキン</t>
    </rPh>
    <rPh sb="22" eb="23">
      <t>ガク</t>
    </rPh>
    <rPh sb="23" eb="24">
      <t>ノゾ</t>
    </rPh>
    <phoneticPr fontId="1"/>
  </si>
  <si>
    <r>
      <rPr>
        <sz val="12"/>
        <rFont val="Meiryo UI"/>
        <family val="3"/>
        <charset val="128"/>
      </rPr>
      <t>講習会参加費の総計（C）
+講師招聘費の総計（F）
…</t>
    </r>
    <r>
      <rPr>
        <b/>
        <sz val="12"/>
        <color rgb="FF0070C0"/>
        <rFont val="Meiryo UI"/>
        <family val="3"/>
        <charset val="128"/>
      </rPr>
      <t>H</t>
    </r>
    <rPh sb="0" eb="3">
      <t>コウシュウカイ</t>
    </rPh>
    <rPh sb="3" eb="6">
      <t>サンカヒ</t>
    </rPh>
    <rPh sb="5" eb="6">
      <t>ヒ</t>
    </rPh>
    <rPh sb="7" eb="9">
      <t>ソウケイ</t>
    </rPh>
    <rPh sb="14" eb="19">
      <t>コウシショウヘイヒ</t>
    </rPh>
    <rPh sb="20" eb="22">
      <t>ソウケイ</t>
    </rPh>
    <phoneticPr fontId="1"/>
  </si>
  <si>
    <r>
      <rPr>
        <sz val="12"/>
        <rFont val="Meiryo UI"/>
        <family val="3"/>
        <charset val="128"/>
      </rPr>
      <t>参加費（A）
+講師招聘費（D）
…</t>
    </r>
    <r>
      <rPr>
        <b/>
        <sz val="12"/>
        <color rgb="FF0070C0"/>
        <rFont val="Meiryo UI"/>
        <family val="3"/>
        <charset val="128"/>
      </rPr>
      <t>G</t>
    </r>
    <rPh sb="0" eb="3">
      <t>サンカヒ</t>
    </rPh>
    <rPh sb="8" eb="13">
      <t>コウシショウヘイヒ</t>
    </rPh>
    <phoneticPr fontId="1"/>
  </si>
  <si>
    <r>
      <rPr>
        <sz val="12"/>
        <rFont val="Meiryo UI"/>
        <family val="3"/>
        <charset val="128"/>
      </rPr>
      <t>残高
（年間上限額-H ）</t>
    </r>
    <r>
      <rPr>
        <sz val="12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…</t>
    </r>
    <r>
      <rPr>
        <b/>
        <sz val="12"/>
        <color rgb="FF0070C0"/>
        <rFont val="Meiryo UI"/>
        <family val="3"/>
        <charset val="128"/>
      </rPr>
      <t>I</t>
    </r>
    <phoneticPr fontId="1"/>
  </si>
  <si>
    <t>上限確認（年間上限額20万円）</t>
    <rPh sb="0" eb="2">
      <t>ジョウゲン</t>
    </rPh>
    <rPh sb="2" eb="4">
      <t>カクニン</t>
    </rPh>
    <rPh sb="5" eb="7">
      <t>ネンカン</t>
    </rPh>
    <rPh sb="7" eb="9">
      <t>ジョウゲン</t>
    </rPh>
    <rPh sb="9" eb="10">
      <t>ガク</t>
    </rPh>
    <rPh sb="12" eb="14">
      <t>マンエン</t>
    </rPh>
    <phoneticPr fontId="1"/>
  </si>
  <si>
    <t>今回の出金額</t>
    <rPh sb="0" eb="2">
      <t>コンカイ</t>
    </rPh>
    <rPh sb="3" eb="5">
      <t>シュッキン</t>
    </rPh>
    <rPh sb="5" eb="6">
      <t>ガク</t>
    </rPh>
    <phoneticPr fontId="1"/>
  </si>
  <si>
    <r>
      <rPr>
        <sz val="12"/>
        <rFont val="Meiryo UI"/>
        <family val="3"/>
        <charset val="128"/>
      </rPr>
      <t xml:space="preserve">年間上限額を
超えない場合
</t>
    </r>
    <r>
      <rPr>
        <b/>
        <sz val="12"/>
        <color rgb="FF0070C0"/>
        <rFont val="Meiryo UI"/>
        <family val="3"/>
        <charset val="128"/>
      </rPr>
      <t xml:space="preserve">G </t>
    </r>
    <rPh sb="0" eb="2">
      <t>ネンカン</t>
    </rPh>
    <rPh sb="2" eb="4">
      <t>ジョウゲン</t>
    </rPh>
    <rPh sb="4" eb="5">
      <t>ガク</t>
    </rPh>
    <rPh sb="7" eb="8">
      <t>コ</t>
    </rPh>
    <phoneticPr fontId="1"/>
  </si>
  <si>
    <r>
      <rPr>
        <sz val="12"/>
        <rFont val="Meiryo UI"/>
        <family val="3"/>
        <charset val="128"/>
      </rPr>
      <t>年間上限額を
超える場合
今回の出金額（G-I）
…</t>
    </r>
    <r>
      <rPr>
        <b/>
        <u/>
        <sz val="12"/>
        <color rgb="FF0070C0"/>
        <rFont val="Meiryo UI"/>
        <family val="3"/>
        <charset val="128"/>
      </rPr>
      <t>J</t>
    </r>
    <r>
      <rPr>
        <b/>
        <sz val="12"/>
        <color rgb="FF0070C0"/>
        <rFont val="Meiryo UI"/>
        <family val="3"/>
        <charset val="128"/>
      </rPr>
      <t xml:space="preserve"> </t>
    </r>
    <rPh sb="0" eb="2">
      <t>ネンカン</t>
    </rPh>
    <rPh sb="2" eb="5">
      <t>ジョウゲンガク</t>
    </rPh>
    <phoneticPr fontId="1"/>
  </si>
  <si>
    <r>
      <t xml:space="preserve">今回の出金額
</t>
    </r>
    <r>
      <rPr>
        <sz val="12"/>
        <rFont val="Meiryo UI"/>
        <family val="3"/>
        <charset val="128"/>
      </rPr>
      <t>※２回目以降のみ「★助成金受給状況確認」欄参照
年間上限（20万円）を超えない＝G欄記入 ／超える＝ J欄記入</t>
    </r>
    <rPh sb="0" eb="2">
      <t>コンカイ</t>
    </rPh>
    <rPh sb="3" eb="5">
      <t>シュッキン</t>
    </rPh>
    <rPh sb="5" eb="6">
      <t>ガク</t>
    </rPh>
    <rPh sb="9" eb="13">
      <t>カイメイコウ</t>
    </rPh>
    <rPh sb="17" eb="20">
      <t>ジョセイキン</t>
    </rPh>
    <rPh sb="20" eb="22">
      <t>ジュキュウ</t>
    </rPh>
    <rPh sb="22" eb="24">
      <t>ジョウキョウ</t>
    </rPh>
    <rPh sb="24" eb="26">
      <t>カクニン</t>
    </rPh>
    <rPh sb="27" eb="28">
      <t>ラン</t>
    </rPh>
    <rPh sb="28" eb="30">
      <t>サンショウ</t>
    </rPh>
    <rPh sb="31" eb="33">
      <t>ネンカン</t>
    </rPh>
    <rPh sb="33" eb="35">
      <t>ジョウゲン</t>
    </rPh>
    <rPh sb="38" eb="40">
      <t>マンエン</t>
    </rPh>
    <rPh sb="42" eb="43">
      <t>コ</t>
    </rPh>
    <rPh sb="48" eb="49">
      <t>ラン</t>
    </rPh>
    <rPh sb="49" eb="51">
      <t>キニュウ</t>
    </rPh>
    <rPh sb="53" eb="54">
      <t>コ</t>
    </rPh>
    <rPh sb="59" eb="60">
      <t>ラン</t>
    </rPh>
    <rPh sb="60" eb="62">
      <t>キニュウ</t>
    </rPh>
    <phoneticPr fontId="1"/>
  </si>
  <si>
    <r>
      <t>立命館大学課外自主活動団体助成制度＜基盤活動助成＞　
【</t>
    </r>
    <r>
      <rPr>
        <b/>
        <sz val="16"/>
        <color theme="0"/>
        <rFont val="Meiryo UI"/>
        <family val="3"/>
        <charset val="128"/>
      </rPr>
      <t>安全管理対策費</t>
    </r>
    <r>
      <rPr>
        <sz val="16"/>
        <color theme="0"/>
        <rFont val="Meiryo UI"/>
        <family val="3"/>
        <charset val="128"/>
      </rPr>
      <t>査定シート　</t>
    </r>
    <r>
      <rPr>
        <b/>
        <sz val="16"/>
        <color theme="0"/>
        <rFont val="Meiryo UI"/>
        <family val="3"/>
        <charset val="128"/>
      </rPr>
      <t>①学生の講習会参加費　②講師招聘費　※法人への支払い】　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rPh sb="28" eb="35">
      <t>アンゼンカンリタイサクヒ</t>
    </rPh>
    <rPh sb="42" eb="44">
      <t>ガクセイ</t>
    </rPh>
    <rPh sb="45" eb="48">
      <t>コウシュウカイ</t>
    </rPh>
    <rPh sb="48" eb="51">
      <t>サンカヒ</t>
    </rPh>
    <rPh sb="53" eb="55">
      <t>コウシ</t>
    </rPh>
    <rPh sb="55" eb="57">
      <t>ショウヘイ</t>
    </rPh>
    <rPh sb="57" eb="58">
      <t>ヒ</t>
    </rPh>
    <rPh sb="60" eb="62">
      <t>ホウジン</t>
    </rPh>
    <rPh sb="64" eb="66">
      <t>シハライ</t>
    </rPh>
    <phoneticPr fontId="2"/>
  </si>
  <si>
    <t>指導謝礼（税抜）</t>
    <rPh sb="0" eb="4">
      <t>シドウシャレイ</t>
    </rPh>
    <rPh sb="5" eb="7">
      <t>ゼイヌキ</t>
    </rPh>
    <phoneticPr fontId="2"/>
  </si>
  <si>
    <t>指導謝礼（税抜）
合計　　　</t>
    <rPh sb="0" eb="4">
      <t>シドウシャレイ</t>
    </rPh>
    <rPh sb="5" eb="7">
      <t>ゼイヌキ</t>
    </rPh>
    <rPh sb="9" eb="11">
      <t>ゴウケイ</t>
    </rPh>
    <phoneticPr fontId="2"/>
  </si>
  <si>
    <t>消費税
（10%）</t>
    <rPh sb="0" eb="3">
      <t>ショウヒゼイ</t>
    </rPh>
    <phoneticPr fontId="2"/>
  </si>
  <si>
    <t>会社名</t>
    <rPh sb="0" eb="3">
      <t>カイシャメイ</t>
    </rPh>
    <phoneticPr fontId="1"/>
  </si>
  <si>
    <t>会社住所</t>
    <rPh sb="0" eb="2">
      <t>カイシャ</t>
    </rPh>
    <rPh sb="2" eb="3">
      <t>ジュウ</t>
    </rPh>
    <rPh sb="3" eb="4">
      <t>トコロ</t>
    </rPh>
    <phoneticPr fontId="2"/>
  </si>
  <si>
    <r>
      <t>支払合計(税込）
…</t>
    </r>
    <r>
      <rPr>
        <b/>
        <sz val="12"/>
        <color rgb="FF0070C0"/>
        <rFont val="Meiryo UI"/>
        <family val="3"/>
        <charset val="128"/>
      </rPr>
      <t>D</t>
    </r>
    <rPh sb="0" eb="2">
      <t>シハライ</t>
    </rPh>
    <rPh sb="2" eb="4">
      <t>ゴウケイ</t>
    </rPh>
    <rPh sb="5" eb="7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</si>
</sst>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名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242424"/>
      <name val="Meiryo UI"/>
      <family val="3"/>
      <charset val="128"/>
    </font>
    <font>
      <sz val="16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0070C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b/>
      <sz val="12"/>
      <color theme="1" tint="0.34998626667073579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6" fontId="7" fillId="0" borderId="0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9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42" xfId="0" applyFont="1" applyFill="1" applyBorder="1" applyAlignment="1" applyProtection="1">
      <alignment vertical="center" wrapText="1"/>
      <protection locked="0"/>
    </xf>
    <xf numFmtId="0" fontId="12" fillId="2" borderId="57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2" fillId="0" borderId="38" xfId="0" applyFont="1" applyBorder="1">
      <alignment vertical="center"/>
    </xf>
    <xf numFmtId="0" fontId="12" fillId="0" borderId="28" xfId="0" applyFont="1" applyBorder="1">
      <alignment vertical="center"/>
    </xf>
    <xf numFmtId="176" fontId="12" fillId="0" borderId="27" xfId="0" applyNumberFormat="1" applyFont="1" applyBorder="1" applyAlignment="1">
      <alignment horizontal="center" vertical="center"/>
    </xf>
    <xf numFmtId="6" fontId="17" fillId="0" borderId="39" xfId="3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 wrapText="1"/>
    </xf>
    <xf numFmtId="6" fontId="17" fillId="0" borderId="24" xfId="2" applyFont="1" applyBorder="1" applyAlignment="1">
      <alignment horizontal="center" vertical="center"/>
    </xf>
    <xf numFmtId="0" fontId="17" fillId="0" borderId="46" xfId="1" applyFont="1" applyBorder="1" applyAlignment="1">
      <alignment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6" fontId="17" fillId="0" borderId="4" xfId="2" applyFont="1" applyFill="1" applyBorder="1" applyAlignment="1">
      <alignment horizontal="center" vertical="center"/>
    </xf>
    <xf numFmtId="6" fontId="10" fillId="0" borderId="4" xfId="2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7" fillId="3" borderId="4" xfId="1" applyFont="1" applyFill="1" applyBorder="1" applyAlignment="1">
      <alignment horizontal="center" vertical="center"/>
    </xf>
    <xf numFmtId="0" fontId="17" fillId="0" borderId="66" xfId="1" applyFont="1" applyBorder="1" applyAlignment="1">
      <alignment horizontal="right" vertical="center" wrapText="1"/>
    </xf>
    <xf numFmtId="0" fontId="17" fillId="0" borderId="24" xfId="1" applyFont="1" applyBorder="1" applyAlignment="1">
      <alignment horizontal="right" vertical="center" wrapText="1"/>
    </xf>
    <xf numFmtId="0" fontId="17" fillId="0" borderId="67" xfId="1" applyFont="1" applyBorder="1" applyAlignment="1">
      <alignment horizontal="right" vertical="center" wrapText="1"/>
    </xf>
    <xf numFmtId="0" fontId="17" fillId="0" borderId="31" xfId="1" applyFont="1" applyBorder="1" applyAlignment="1">
      <alignment vertical="center" wrapText="1"/>
    </xf>
    <xf numFmtId="0" fontId="17" fillId="9" borderId="70" xfId="1" applyFont="1" applyFill="1" applyBorder="1" applyAlignment="1">
      <alignment horizontal="left" vertical="center"/>
    </xf>
    <xf numFmtId="0" fontId="17" fillId="9" borderId="62" xfId="1" applyFont="1" applyFill="1" applyBorder="1" applyAlignment="1">
      <alignment horizontal="left" vertical="center"/>
    </xf>
    <xf numFmtId="0" fontId="12" fillId="9" borderId="33" xfId="0" applyFont="1" applyFill="1" applyBorder="1">
      <alignment vertical="center"/>
    </xf>
    <xf numFmtId="0" fontId="10" fillId="3" borderId="20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7" fillId="4" borderId="41" xfId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6" fontId="12" fillId="9" borderId="27" xfId="3" applyFont="1" applyFill="1" applyBorder="1" applyAlignment="1">
      <alignment vertical="center"/>
    </xf>
    <xf numFmtId="0" fontId="12" fillId="9" borderId="28" xfId="0" applyFont="1" applyFill="1" applyBorder="1" applyAlignment="1">
      <alignment horizontal="left" vertical="center" wrapText="1"/>
    </xf>
    <xf numFmtId="6" fontId="26" fillId="4" borderId="4" xfId="0" applyNumberFormat="1" applyFont="1" applyFill="1" applyBorder="1" applyAlignment="1">
      <alignment horizontal="center" vertical="center" wrapText="1"/>
    </xf>
    <xf numFmtId="6" fontId="26" fillId="4" borderId="1" xfId="0" applyNumberFormat="1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horizontal="center" vertical="center"/>
    </xf>
    <xf numFmtId="5" fontId="26" fillId="4" borderId="4" xfId="0" applyNumberFormat="1" applyFont="1" applyFill="1" applyBorder="1" applyAlignment="1">
      <alignment horizontal="center" vertical="center" wrapText="1"/>
    </xf>
    <xf numFmtId="6" fontId="26" fillId="4" borderId="4" xfId="3" applyFont="1" applyFill="1" applyBorder="1" applyAlignment="1">
      <alignment horizontal="center" vertical="center"/>
    </xf>
    <xf numFmtId="6" fontId="26" fillId="4" borderId="1" xfId="0" applyNumberFormat="1" applyFont="1" applyFill="1" applyBorder="1" applyAlignment="1">
      <alignment horizontal="center" vertical="center"/>
    </xf>
    <xf numFmtId="6" fontId="26" fillId="4" borderId="4" xfId="3" applyFont="1" applyFill="1" applyBorder="1" applyAlignment="1">
      <alignment horizontal="center" vertical="center" wrapText="1"/>
    </xf>
    <xf numFmtId="0" fontId="26" fillId="4" borderId="65" xfId="1" applyFont="1" applyFill="1" applyBorder="1" applyAlignment="1">
      <alignment horizontal="center" vertical="center" wrapText="1"/>
    </xf>
    <xf numFmtId="56" fontId="26" fillId="4" borderId="21" xfId="1" applyNumberFormat="1" applyFont="1" applyFill="1" applyBorder="1" applyAlignment="1">
      <alignment horizontal="center" vertical="center" wrapText="1"/>
    </xf>
    <xf numFmtId="6" fontId="26" fillId="4" borderId="21" xfId="2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6" fontId="26" fillId="4" borderId="1" xfId="3" applyFont="1" applyFill="1" applyBorder="1" applyAlignment="1">
      <alignment horizontal="center" vertical="center"/>
    </xf>
    <xf numFmtId="176" fontId="26" fillId="4" borderId="4" xfId="0" applyNumberFormat="1" applyFont="1" applyFill="1" applyBorder="1" applyAlignment="1">
      <alignment horizontal="center" vertical="center"/>
    </xf>
    <xf numFmtId="6" fontId="26" fillId="4" borderId="18" xfId="3" applyFont="1" applyFill="1" applyBorder="1" applyAlignment="1">
      <alignment horizontal="center" vertical="center" wrapText="1"/>
    </xf>
    <xf numFmtId="6" fontId="26" fillId="4" borderId="41" xfId="3" applyFont="1" applyFill="1" applyBorder="1" applyAlignment="1">
      <alignment horizontal="center" vertical="center"/>
    </xf>
    <xf numFmtId="6" fontId="26" fillId="4" borderId="18" xfId="0" applyNumberFormat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 wrapText="1"/>
    </xf>
    <xf numFmtId="0" fontId="27" fillId="4" borderId="69" xfId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10" fillId="3" borderId="5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6" fontId="26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wrapText="1"/>
    </xf>
    <xf numFmtId="6" fontId="26" fillId="4" borderId="18" xfId="0" applyNumberFormat="1" applyFont="1" applyFill="1" applyBorder="1" applyAlignment="1">
      <alignment horizontal="center" vertical="center" wrapText="1"/>
    </xf>
    <xf numFmtId="0" fontId="12" fillId="0" borderId="18" xfId="0" applyFont="1" applyBorder="1">
      <alignment vertical="center"/>
    </xf>
    <xf numFmtId="0" fontId="12" fillId="9" borderId="39" xfId="0" applyFont="1" applyFill="1" applyBorder="1" applyAlignment="1">
      <alignment vertical="center" wrapText="1"/>
    </xf>
    <xf numFmtId="0" fontId="17" fillId="3" borderId="17" xfId="1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0" fillId="5" borderId="50" xfId="1" applyFont="1" applyFill="1" applyBorder="1" applyAlignment="1">
      <alignment horizontal="left" vertical="center" wrapText="1" indent="1"/>
    </xf>
    <xf numFmtId="0" fontId="10" fillId="5" borderId="9" xfId="1" applyFont="1" applyFill="1" applyBorder="1" applyAlignment="1">
      <alignment horizontal="left" vertical="center" wrapText="1" inden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17" fillId="3" borderId="71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10" borderId="68" xfId="1" applyFont="1" applyFill="1" applyBorder="1" applyAlignment="1">
      <alignment horizontal="center" vertical="center" wrapText="1"/>
    </xf>
    <xf numFmtId="0" fontId="17" fillId="10" borderId="33" xfId="1" applyFont="1" applyFill="1" applyBorder="1" applyAlignment="1">
      <alignment horizontal="center" vertical="center" wrapText="1"/>
    </xf>
    <xf numFmtId="6" fontId="26" fillId="4" borderId="41" xfId="3" applyFont="1" applyFill="1" applyBorder="1" applyAlignment="1">
      <alignment horizontal="center" vertical="center" wrapText="1"/>
    </xf>
    <xf numFmtId="6" fontId="26" fillId="4" borderId="4" xfId="3" applyFont="1" applyFill="1" applyBorder="1" applyAlignment="1">
      <alignment horizontal="center" vertical="center" wrapText="1"/>
    </xf>
    <xf numFmtId="6" fontId="17" fillId="0" borderId="9" xfId="3" applyFont="1" applyFill="1" applyBorder="1" applyAlignment="1">
      <alignment horizontal="center" vertical="center" wrapText="1"/>
    </xf>
    <xf numFmtId="6" fontId="17" fillId="0" borderId="41" xfId="3" applyFont="1" applyFill="1" applyBorder="1" applyAlignment="1">
      <alignment horizontal="center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64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6" fontId="26" fillId="4" borderId="22" xfId="2" applyFont="1" applyFill="1" applyBorder="1" applyAlignment="1">
      <alignment horizontal="center" vertical="center"/>
    </xf>
    <xf numFmtId="6" fontId="26" fillId="4" borderId="43" xfId="2" applyFont="1" applyFill="1" applyBorder="1" applyAlignment="1">
      <alignment horizontal="center" vertical="center"/>
    </xf>
    <xf numFmtId="6" fontId="26" fillId="4" borderId="23" xfId="2" applyFont="1" applyFill="1" applyBorder="1" applyAlignment="1">
      <alignment horizontal="center" vertical="center"/>
    </xf>
    <xf numFmtId="6" fontId="17" fillId="0" borderId="25" xfId="2" applyFont="1" applyBorder="1" applyAlignment="1">
      <alignment horizontal="center" vertical="center"/>
    </xf>
    <xf numFmtId="6" fontId="17" fillId="0" borderId="44" xfId="2" applyFont="1" applyBorder="1" applyAlignment="1">
      <alignment horizontal="center" vertical="center"/>
    </xf>
    <xf numFmtId="6" fontId="17" fillId="0" borderId="26" xfId="2" applyFont="1" applyBorder="1" applyAlignment="1">
      <alignment horizontal="center" vertical="center"/>
    </xf>
    <xf numFmtId="6" fontId="17" fillId="0" borderId="31" xfId="2" applyFont="1" applyBorder="1" applyAlignment="1">
      <alignment horizontal="center" vertical="center"/>
    </xf>
    <xf numFmtId="6" fontId="17" fillId="0" borderId="45" xfId="2" applyFont="1" applyBorder="1" applyAlignment="1">
      <alignment horizontal="center" vertical="center"/>
    </xf>
    <xf numFmtId="6" fontId="17" fillId="0" borderId="32" xfId="2" applyFont="1" applyBorder="1" applyAlignment="1">
      <alignment horizontal="center" vertical="center"/>
    </xf>
    <xf numFmtId="0" fontId="10" fillId="3" borderId="59" xfId="1" applyFont="1" applyFill="1" applyBorder="1" applyAlignment="1">
      <alignment horizontal="center" vertical="center" wrapText="1"/>
    </xf>
    <xf numFmtId="0" fontId="10" fillId="3" borderId="52" xfId="1" applyFont="1" applyFill="1" applyBorder="1" applyAlignment="1">
      <alignment horizontal="center" vertical="center" wrapText="1"/>
    </xf>
    <xf numFmtId="0" fontId="10" fillId="3" borderId="52" xfId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7" fillId="0" borderId="8" xfId="1" applyFont="1" applyBorder="1" applyAlignment="1">
      <alignment vertical="center"/>
    </xf>
    <xf numFmtId="0" fontId="17" fillId="0" borderId="42" xfId="1" applyFont="1" applyBorder="1" applyAlignment="1">
      <alignment vertical="center"/>
    </xf>
    <xf numFmtId="0" fontId="17" fillId="0" borderId="57" xfId="1" applyFont="1" applyBorder="1" applyAlignment="1">
      <alignment vertical="center"/>
    </xf>
    <xf numFmtId="0" fontId="12" fillId="3" borderId="5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8" fillId="5" borderId="19" xfId="1" applyFont="1" applyFill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 wrapText="1"/>
    </xf>
    <xf numFmtId="0" fontId="17" fillId="0" borderId="74" xfId="1" applyFont="1" applyBorder="1" applyAlignment="1">
      <alignment horizontal="left" vertical="center"/>
    </xf>
    <xf numFmtId="0" fontId="17" fillId="0" borderId="75" xfId="1" applyFont="1" applyBorder="1" applyAlignment="1">
      <alignment horizontal="left" vertical="center"/>
    </xf>
    <xf numFmtId="0" fontId="17" fillId="0" borderId="76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3" borderId="12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7" fillId="9" borderId="47" xfId="1" applyFont="1" applyFill="1" applyBorder="1" applyAlignment="1">
      <alignment horizontal="left" vertical="center"/>
    </xf>
    <xf numFmtId="0" fontId="17" fillId="9" borderId="73" xfId="1" applyFont="1" applyFill="1" applyBorder="1" applyAlignment="1">
      <alignment horizontal="left" vertical="center"/>
    </xf>
    <xf numFmtId="0" fontId="17" fillId="9" borderId="51" xfId="1" applyFont="1" applyFill="1" applyBorder="1" applyAlignment="1">
      <alignment horizontal="left" vertical="center"/>
    </xf>
    <xf numFmtId="0" fontId="17" fillId="9" borderId="20" xfId="1" applyFont="1" applyFill="1" applyBorder="1" applyAlignment="1">
      <alignment horizontal="left" vertical="center"/>
    </xf>
    <xf numFmtId="0" fontId="17" fillId="9" borderId="64" xfId="1" applyFont="1" applyFill="1" applyBorder="1" applyAlignment="1">
      <alignment horizontal="left" vertical="center"/>
    </xf>
    <xf numFmtId="0" fontId="17" fillId="9" borderId="72" xfId="1" applyFont="1" applyFill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0" fillId="3" borderId="60" xfId="1" applyFont="1" applyFill="1" applyBorder="1" applyAlignment="1">
      <alignment horizontal="center" vertical="center" wrapText="1"/>
    </xf>
    <xf numFmtId="0" fontId="10" fillId="3" borderId="61" xfId="1" applyFont="1" applyFill="1" applyBorder="1" applyAlignment="1">
      <alignment horizontal="center" vertical="center" wrapText="1"/>
    </xf>
    <xf numFmtId="0" fontId="10" fillId="3" borderId="58" xfId="1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7" fillId="2" borderId="27" xfId="0" applyFont="1" applyFill="1" applyBorder="1" applyAlignment="1" applyProtection="1">
      <alignment horizontal="left" vertical="center"/>
      <protection locked="0"/>
    </xf>
    <xf numFmtId="0" fontId="17" fillId="3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/>
    </xf>
    <xf numFmtId="0" fontId="25" fillId="3" borderId="52" xfId="0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 wrapText="1"/>
    </xf>
    <xf numFmtId="0" fontId="25" fillId="6" borderId="57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5" borderId="63" xfId="0" applyFont="1" applyFill="1" applyBorder="1" applyAlignment="1">
      <alignment horizontal="left" vertical="center" wrapText="1"/>
    </xf>
    <xf numFmtId="0" fontId="12" fillId="5" borderId="42" xfId="0" applyFont="1" applyFill="1" applyBorder="1" applyAlignment="1">
      <alignment horizontal="left" vertical="center" wrapText="1"/>
    </xf>
    <xf numFmtId="0" fontId="12" fillId="5" borderId="57" xfId="0" applyFont="1" applyFill="1" applyBorder="1" applyAlignment="1">
      <alignment horizontal="left" vertical="center" wrapText="1"/>
    </xf>
    <xf numFmtId="0" fontId="9" fillId="9" borderId="63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9" fillId="9" borderId="57" xfId="0" applyFont="1" applyFill="1" applyBorder="1" applyAlignment="1">
      <alignment horizontal="center" vertical="center" wrapText="1"/>
    </xf>
    <xf numFmtId="6" fontId="13" fillId="7" borderId="77" xfId="0" applyNumberFormat="1" applyFont="1" applyFill="1" applyBorder="1" applyAlignment="1">
      <alignment horizontal="center" vertical="center"/>
    </xf>
    <xf numFmtId="6" fontId="13" fillId="7" borderId="78" xfId="0" applyNumberFormat="1" applyFont="1" applyFill="1" applyBorder="1" applyAlignment="1">
      <alignment horizontal="center" vertical="center"/>
    </xf>
    <xf numFmtId="6" fontId="13" fillId="7" borderId="79" xfId="0" applyNumberFormat="1" applyFont="1" applyFill="1" applyBorder="1" applyAlignment="1">
      <alignment horizontal="center" vertical="center"/>
    </xf>
    <xf numFmtId="6" fontId="9" fillId="0" borderId="80" xfId="0" applyNumberFormat="1" applyFont="1" applyBorder="1" applyAlignment="1">
      <alignment horizontal="left" vertical="center"/>
    </xf>
    <xf numFmtId="6" fontId="9" fillId="0" borderId="81" xfId="0" applyNumberFormat="1" applyFont="1" applyBorder="1" applyAlignment="1">
      <alignment horizontal="left" vertical="center"/>
    </xf>
    <xf numFmtId="6" fontId="9" fillId="0" borderId="82" xfId="0" applyNumberFormat="1" applyFont="1" applyBorder="1" applyAlignment="1">
      <alignment horizontal="left" vertical="center"/>
    </xf>
  </cellXfs>
  <cellStyles count="4">
    <cellStyle name="通貨" xfId="3" builtinId="7"/>
    <cellStyle name="通貨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127001</xdr:colOff>
      <xdr:row>38</xdr:row>
      <xdr:rowOff>355598</xdr:rowOff>
    </xdr:from>
    <xdr:to>
      <xdr:col>5</xdr:col>
      <xdr:colOff>1265465</xdr:colOff>
      <xdr:row>39</xdr:row>
      <xdr:rowOff>994833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2322" y="17174027"/>
          <a:ext cx="2580822" cy="1006627"/>
        </a:xfrm>
        <a:prstGeom prst="rect">
          <a:avLst/>
        </a:prstGeom>
        <a:noFill/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①参加費②講師招聘費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合わせて年間上限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499503</xdr:colOff>
      <xdr:row>20</xdr:row>
      <xdr:rowOff>39123</xdr:rowOff>
    </xdr:from>
    <xdr:to>
      <xdr:col>6</xdr:col>
      <xdr:colOff>1016453</xdr:colOff>
      <xdr:row>20</xdr:row>
      <xdr:rowOff>389164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49539" y="7972087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9525</xdr:rowOff>
        </xdr:from>
        <xdr:to>
          <xdr:col>0</xdr:col>
          <xdr:colOff>514350</xdr:colOff>
          <xdr:row>5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19050</xdr:rowOff>
        </xdr:from>
        <xdr:to>
          <xdr:col>0</xdr:col>
          <xdr:colOff>447675</xdr:colOff>
          <xdr:row>11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513110</xdr:colOff>
      <xdr:row>20</xdr:row>
      <xdr:rowOff>39123</xdr:rowOff>
    </xdr:from>
    <xdr:to>
      <xdr:col>7</xdr:col>
      <xdr:colOff>1030060</xdr:colOff>
      <xdr:row>20</xdr:row>
      <xdr:rowOff>389164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73539" y="7972087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513110</xdr:colOff>
      <xdr:row>25</xdr:row>
      <xdr:rowOff>39122</xdr:rowOff>
    </xdr:from>
    <xdr:to>
      <xdr:col>7</xdr:col>
      <xdr:colOff>1030060</xdr:colOff>
      <xdr:row>25</xdr:row>
      <xdr:rowOff>389163</xdr:rowOff>
    </xdr:to>
    <xdr:sp macro="" textlink="">
      <xdr:nvSpPr>
        <xdr:cNvPr id="7" name="円/楕円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73539" y="10285301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6D2-C19A-41D2-90DE-4DB77370C441}">
  <sheetPr>
    <pageSetUpPr fitToPage="1"/>
  </sheetPr>
  <dimension ref="A1:I44"/>
  <sheetViews>
    <sheetView tabSelected="1" view="pageBreakPreview" topLeftCell="A30" zoomScale="70" zoomScaleNormal="100" zoomScaleSheetLayoutView="70" workbookViewId="0">
      <selection activeCell="F38" sqref="F38"/>
    </sheetView>
  </sheetViews>
  <sheetFormatPr defaultRowHeight="15.75" x14ac:dyDescent="0.4"/>
  <cols>
    <col min="1" max="1" width="19.875" style="2" customWidth="1"/>
    <col min="2" max="2" width="18.625" style="2" customWidth="1"/>
    <col min="3" max="3" width="17.5" style="2" customWidth="1"/>
    <col min="4" max="4" width="17.125" style="2" customWidth="1"/>
    <col min="5" max="5" width="18.875" style="2" customWidth="1"/>
    <col min="6" max="6" width="19" style="2" customWidth="1"/>
    <col min="7" max="7" width="19.875" style="2" customWidth="1"/>
    <col min="8" max="8" width="19.75" style="2" customWidth="1"/>
    <col min="9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9" s="1" customFormat="1" ht="60" customHeight="1" thickBot="1" x14ac:dyDescent="0.3">
      <c r="A1" s="165" t="s">
        <v>65</v>
      </c>
      <c r="B1" s="166"/>
      <c r="C1" s="166"/>
      <c r="D1" s="166"/>
      <c r="E1" s="166"/>
      <c r="F1" s="166"/>
      <c r="G1" s="166"/>
      <c r="H1" s="167"/>
    </row>
    <row r="2" spans="1:9" s="1" customFormat="1" ht="35.1" customHeight="1" x14ac:dyDescent="0.25">
      <c r="A2" s="14" t="s">
        <v>17</v>
      </c>
      <c r="B2" s="15"/>
      <c r="C2" s="16" t="s">
        <v>29</v>
      </c>
      <c r="D2" s="16"/>
      <c r="E2" s="16" t="s">
        <v>30</v>
      </c>
      <c r="F2" s="16"/>
      <c r="G2" s="16" t="s">
        <v>31</v>
      </c>
      <c r="H2" s="17"/>
    </row>
    <row r="3" spans="1:9" s="1" customFormat="1" ht="35.1" customHeight="1" x14ac:dyDescent="0.25">
      <c r="A3" s="18" t="s">
        <v>0</v>
      </c>
      <c r="B3" s="168"/>
      <c r="C3" s="168"/>
      <c r="D3" s="168"/>
      <c r="E3" s="169" t="s">
        <v>1</v>
      </c>
      <c r="F3" s="169"/>
      <c r="G3" s="170"/>
      <c r="H3" s="171"/>
    </row>
    <row r="4" spans="1:9" s="1" customFormat="1" ht="35.1" customHeight="1" thickBot="1" x14ac:dyDescent="0.3">
      <c r="A4" s="19" t="s">
        <v>28</v>
      </c>
      <c r="B4" s="172"/>
      <c r="C4" s="172"/>
      <c r="D4" s="172"/>
      <c r="E4" s="173" t="s">
        <v>39</v>
      </c>
      <c r="F4" s="173"/>
      <c r="G4" s="174"/>
      <c r="H4" s="175"/>
    </row>
    <row r="5" spans="1:9" s="1" customFormat="1" ht="8.25" customHeight="1" x14ac:dyDescent="0.25">
      <c r="A5" s="3"/>
      <c r="B5" s="2"/>
      <c r="C5" s="2"/>
      <c r="D5" s="2"/>
      <c r="E5" s="7"/>
    </row>
    <row r="6" spans="1:9" ht="30.75" customHeight="1" thickBot="1" x14ac:dyDescent="0.45">
      <c r="A6" s="176" t="s">
        <v>32</v>
      </c>
      <c r="B6" s="176"/>
      <c r="C6" s="176"/>
      <c r="D6" s="176"/>
      <c r="E6" s="176"/>
      <c r="I6" s="6"/>
    </row>
    <row r="7" spans="1:9" ht="35.1" customHeight="1" x14ac:dyDescent="0.4">
      <c r="A7" s="177" t="s">
        <v>54</v>
      </c>
      <c r="B7" s="179" t="s">
        <v>21</v>
      </c>
      <c r="C7" s="180"/>
      <c r="D7" s="183" t="s">
        <v>23</v>
      </c>
      <c r="E7" s="185" t="s">
        <v>4</v>
      </c>
      <c r="F7" s="131" t="s">
        <v>55</v>
      </c>
      <c r="G7" s="187" t="s">
        <v>49</v>
      </c>
      <c r="H7" s="188"/>
    </row>
    <row r="8" spans="1:9" ht="60" customHeight="1" x14ac:dyDescent="0.4">
      <c r="A8" s="178"/>
      <c r="B8" s="181"/>
      <c r="C8" s="182"/>
      <c r="D8" s="184"/>
      <c r="E8" s="186"/>
      <c r="F8" s="132"/>
      <c r="G8" s="75" t="s">
        <v>56</v>
      </c>
      <c r="H8" s="76" t="s">
        <v>40</v>
      </c>
    </row>
    <row r="9" spans="1:9" s="3" customFormat="1" ht="35.1" customHeight="1" x14ac:dyDescent="0.4">
      <c r="A9" s="64" t="s">
        <v>27</v>
      </c>
      <c r="B9" s="189" t="s">
        <v>22</v>
      </c>
      <c r="C9" s="190"/>
      <c r="D9" s="65">
        <v>4000</v>
      </c>
      <c r="E9" s="66">
        <v>25</v>
      </c>
      <c r="F9" s="67">
        <f>D9*E9</f>
        <v>100000</v>
      </c>
      <c r="G9" s="68">
        <v>60000</v>
      </c>
      <c r="H9" s="69">
        <f>F9+G9</f>
        <v>160000</v>
      </c>
    </row>
    <row r="10" spans="1:9" s="3" customFormat="1" ht="35.1" customHeight="1" thickBot="1" x14ac:dyDescent="0.45">
      <c r="A10" s="20"/>
      <c r="B10" s="191"/>
      <c r="C10" s="192"/>
      <c r="D10" s="21"/>
      <c r="E10" s="22"/>
      <c r="F10" s="23"/>
      <c r="G10" s="24"/>
      <c r="H10" s="25"/>
    </row>
    <row r="11" spans="1:9" s="3" customFormat="1" ht="13.5" customHeight="1" x14ac:dyDescent="0.4">
      <c r="A11" s="2"/>
      <c r="D11" s="2"/>
      <c r="E11" s="8"/>
      <c r="F11" s="9"/>
    </row>
    <row r="12" spans="1:9" s="1" customFormat="1" ht="33" customHeight="1" thickBot="1" x14ac:dyDescent="0.3">
      <c r="A12" s="95" t="s">
        <v>33</v>
      </c>
      <c r="B12" s="96"/>
      <c r="C12" s="97" t="s">
        <v>44</v>
      </c>
      <c r="D12" s="96"/>
      <c r="E12" s="98"/>
      <c r="F12" s="99"/>
      <c r="G12" s="99"/>
      <c r="H12" s="99"/>
    </row>
    <row r="13" spans="1:9" ht="35.1" customHeight="1" x14ac:dyDescent="0.4">
      <c r="A13" s="143" t="s">
        <v>13</v>
      </c>
      <c r="B13" s="86" t="s">
        <v>69</v>
      </c>
      <c r="C13" s="133"/>
      <c r="D13" s="134"/>
      <c r="E13" s="134"/>
      <c r="F13" s="134"/>
      <c r="G13" s="134"/>
      <c r="H13" s="135"/>
    </row>
    <row r="14" spans="1:9" ht="20.25" customHeight="1" x14ac:dyDescent="0.4">
      <c r="A14" s="144"/>
      <c r="B14" s="151" t="s">
        <v>70</v>
      </c>
      <c r="C14" s="153" t="s">
        <v>6</v>
      </c>
      <c r="D14" s="154"/>
      <c r="E14" s="154"/>
      <c r="F14" s="154"/>
      <c r="G14" s="154"/>
      <c r="H14" s="155"/>
    </row>
    <row r="15" spans="1:9" ht="35.1" customHeight="1" x14ac:dyDescent="0.4">
      <c r="A15" s="144"/>
      <c r="B15" s="152"/>
      <c r="C15" s="156"/>
      <c r="D15" s="157"/>
      <c r="E15" s="157"/>
      <c r="F15" s="157"/>
      <c r="G15" s="157"/>
      <c r="H15" s="158"/>
    </row>
    <row r="16" spans="1:9" ht="35.1" customHeight="1" x14ac:dyDescent="0.4">
      <c r="A16" s="144"/>
      <c r="B16" s="40" t="s">
        <v>41</v>
      </c>
      <c r="C16" s="159"/>
      <c r="D16" s="160"/>
      <c r="E16" s="160"/>
      <c r="F16" s="160"/>
      <c r="G16" s="160"/>
      <c r="H16" s="161"/>
    </row>
    <row r="17" spans="1:8" ht="20.25" customHeight="1" x14ac:dyDescent="0.4">
      <c r="A17" s="144"/>
      <c r="B17" s="94" t="s">
        <v>14</v>
      </c>
      <c r="C17" s="145"/>
      <c r="D17" s="146"/>
      <c r="E17" s="146"/>
      <c r="F17" s="146"/>
      <c r="G17" s="146"/>
      <c r="H17" s="147"/>
    </row>
    <row r="18" spans="1:8" ht="35.1" customHeight="1" x14ac:dyDescent="0.4">
      <c r="A18" s="144"/>
      <c r="B18" s="26" t="s">
        <v>5</v>
      </c>
      <c r="C18" s="148"/>
      <c r="D18" s="149"/>
      <c r="E18" s="149"/>
      <c r="F18" s="149"/>
      <c r="G18" s="149"/>
      <c r="H18" s="150"/>
    </row>
    <row r="19" spans="1:8" ht="35.1" customHeight="1" x14ac:dyDescent="0.4">
      <c r="A19" s="89" t="s">
        <v>48</v>
      </c>
      <c r="B19" s="90"/>
      <c r="C19" s="90"/>
      <c r="D19" s="90"/>
      <c r="E19" s="90"/>
      <c r="F19" s="90"/>
      <c r="G19" s="90"/>
      <c r="H19" s="106" t="s">
        <v>52</v>
      </c>
    </row>
    <row r="20" spans="1:8" ht="35.1" customHeight="1" x14ac:dyDescent="0.4">
      <c r="A20" s="73" t="s">
        <v>45</v>
      </c>
      <c r="B20" s="74" t="s">
        <v>46</v>
      </c>
      <c r="C20" s="48" t="s">
        <v>66</v>
      </c>
      <c r="D20" s="114" t="s">
        <v>7</v>
      </c>
      <c r="E20" s="115"/>
      <c r="F20" s="116"/>
      <c r="G20" s="48" t="s">
        <v>8</v>
      </c>
      <c r="H20" s="107"/>
    </row>
    <row r="21" spans="1:8" ht="35.1" customHeight="1" x14ac:dyDescent="0.4">
      <c r="A21" s="61" t="s">
        <v>24</v>
      </c>
      <c r="B21" s="62">
        <v>44511</v>
      </c>
      <c r="C21" s="63">
        <v>44000</v>
      </c>
      <c r="D21" s="117" t="s">
        <v>9</v>
      </c>
      <c r="E21" s="118"/>
      <c r="F21" s="119"/>
      <c r="G21" s="70" t="s">
        <v>10</v>
      </c>
      <c r="H21" s="71" t="s">
        <v>47</v>
      </c>
    </row>
    <row r="22" spans="1:8" ht="35.1" customHeight="1" x14ac:dyDescent="0.4">
      <c r="A22" s="41" t="s">
        <v>11</v>
      </c>
      <c r="B22" s="42" t="s">
        <v>12</v>
      </c>
      <c r="C22" s="27"/>
      <c r="D22" s="120"/>
      <c r="E22" s="121"/>
      <c r="F22" s="122"/>
      <c r="G22" s="28"/>
      <c r="H22" s="45"/>
    </row>
    <row r="23" spans="1:8" ht="35.1" customHeight="1" thickBot="1" x14ac:dyDescent="0.45">
      <c r="A23" s="41" t="s">
        <v>11</v>
      </c>
      <c r="B23" s="43" t="s">
        <v>12</v>
      </c>
      <c r="C23" s="27"/>
      <c r="D23" s="123"/>
      <c r="E23" s="124"/>
      <c r="F23" s="125"/>
      <c r="G23" s="44"/>
      <c r="H23" s="46"/>
    </row>
    <row r="24" spans="1:8" ht="35.1" customHeight="1" thickTop="1" x14ac:dyDescent="0.4">
      <c r="A24" s="162" t="s">
        <v>53</v>
      </c>
      <c r="B24" s="163"/>
      <c r="C24" s="126" t="s">
        <v>67</v>
      </c>
      <c r="D24" s="126" t="s">
        <v>68</v>
      </c>
      <c r="E24" s="126" t="s">
        <v>71</v>
      </c>
      <c r="F24" s="129" t="s">
        <v>50</v>
      </c>
      <c r="G24" s="130"/>
      <c r="H24" s="106" t="s">
        <v>52</v>
      </c>
    </row>
    <row r="25" spans="1:8" ht="45" customHeight="1" x14ac:dyDescent="0.4">
      <c r="A25" s="164"/>
      <c r="B25" s="116"/>
      <c r="C25" s="127"/>
      <c r="D25" s="128"/>
      <c r="E25" s="127"/>
      <c r="F25" s="29" t="s">
        <v>42</v>
      </c>
      <c r="G25" s="30" t="s">
        <v>43</v>
      </c>
      <c r="H25" s="107"/>
    </row>
    <row r="26" spans="1:8" ht="35.1" customHeight="1" x14ac:dyDescent="0.4">
      <c r="A26" s="49" t="s">
        <v>19</v>
      </c>
      <c r="B26" s="50" t="s">
        <v>20</v>
      </c>
      <c r="C26" s="60">
        <v>44000</v>
      </c>
      <c r="D26" s="58">
        <f>C26*10%</f>
        <v>4400</v>
      </c>
      <c r="E26" s="60">
        <f>C26+D26</f>
        <v>48400</v>
      </c>
      <c r="F26" s="58"/>
      <c r="G26" s="59">
        <f>E26+F26</f>
        <v>48400</v>
      </c>
      <c r="H26" s="72" t="s">
        <v>47</v>
      </c>
    </row>
    <row r="27" spans="1:8" ht="35.1" customHeight="1" x14ac:dyDescent="0.4">
      <c r="A27" s="87" t="s">
        <v>15</v>
      </c>
      <c r="B27" s="88"/>
      <c r="C27" s="31"/>
      <c r="D27" s="31"/>
      <c r="E27" s="32"/>
      <c r="F27" s="33"/>
      <c r="G27" s="34"/>
      <c r="H27" s="47"/>
    </row>
    <row r="28" spans="1:8" ht="60" customHeight="1" thickBot="1" x14ac:dyDescent="0.45">
      <c r="A28" s="91"/>
      <c r="B28" s="92"/>
      <c r="C28" s="92"/>
      <c r="D28" s="92"/>
      <c r="E28" s="92"/>
      <c r="F28" s="92"/>
      <c r="G28" s="92"/>
      <c r="H28" s="93"/>
    </row>
    <row r="29" spans="1:8" ht="8.25" customHeight="1" x14ac:dyDescent="0.4">
      <c r="A29" s="10"/>
      <c r="B29" s="10"/>
      <c r="C29" s="10"/>
      <c r="D29" s="10"/>
      <c r="E29" s="10"/>
      <c r="F29" s="10"/>
      <c r="G29" s="10"/>
      <c r="H29" s="10"/>
    </row>
    <row r="30" spans="1:8" ht="35.1" customHeight="1" thickBot="1" x14ac:dyDescent="0.45">
      <c r="A30" s="11"/>
      <c r="B30" s="35"/>
      <c r="C30" s="35"/>
      <c r="D30" s="35"/>
      <c r="E30" s="35"/>
      <c r="F30" s="35"/>
      <c r="G30" s="35"/>
      <c r="H30" s="35"/>
    </row>
    <row r="31" spans="1:8" ht="35.1" customHeight="1" x14ac:dyDescent="0.4">
      <c r="A31" s="193" t="s">
        <v>51</v>
      </c>
      <c r="B31" s="194"/>
      <c r="C31" s="194"/>
      <c r="D31" s="194"/>
      <c r="E31" s="194"/>
      <c r="F31" s="194"/>
      <c r="G31" s="194"/>
      <c r="H31" s="195"/>
    </row>
    <row r="32" spans="1:8" ht="35.1" customHeight="1" x14ac:dyDescent="0.4">
      <c r="A32" s="136"/>
      <c r="B32" s="81" t="s">
        <v>34</v>
      </c>
      <c r="C32" s="137" t="s">
        <v>26</v>
      </c>
      <c r="D32" s="137"/>
      <c r="E32" s="138" t="s">
        <v>60</v>
      </c>
      <c r="F32" s="139"/>
      <c r="G32" s="138" t="s">
        <v>61</v>
      </c>
      <c r="H32" s="140"/>
    </row>
    <row r="33" spans="1:8" ht="80.099999999999994" customHeight="1" x14ac:dyDescent="0.4">
      <c r="A33" s="136"/>
      <c r="B33" s="29" t="s">
        <v>58</v>
      </c>
      <c r="C33" s="141" t="s">
        <v>57</v>
      </c>
      <c r="D33" s="142"/>
      <c r="E33" s="29" t="s">
        <v>59</v>
      </c>
      <c r="F33" s="77" t="s">
        <v>35</v>
      </c>
      <c r="G33" s="36" t="s">
        <v>62</v>
      </c>
      <c r="H33" s="82" t="s">
        <v>63</v>
      </c>
    </row>
    <row r="34" spans="1:8" ht="35.1" customHeight="1" x14ac:dyDescent="0.4">
      <c r="A34" s="56" t="s">
        <v>18</v>
      </c>
      <c r="B34" s="78">
        <f>F9+E26</f>
        <v>148400</v>
      </c>
      <c r="C34" s="108">
        <f>H9+G26</f>
        <v>208400</v>
      </c>
      <c r="D34" s="109"/>
      <c r="E34" s="57">
        <f>200000-C34</f>
        <v>-8400</v>
      </c>
      <c r="F34" s="54" t="s">
        <v>36</v>
      </c>
      <c r="G34" s="55" t="s">
        <v>37</v>
      </c>
      <c r="H34" s="83">
        <f>B34-(-E34)</f>
        <v>140000</v>
      </c>
    </row>
    <row r="35" spans="1:8" ht="35.1" customHeight="1" x14ac:dyDescent="0.4">
      <c r="A35" s="37" t="s">
        <v>16</v>
      </c>
      <c r="B35" s="79"/>
      <c r="C35" s="110"/>
      <c r="D35" s="111"/>
      <c r="E35" s="38"/>
      <c r="F35" s="38"/>
      <c r="G35" s="39"/>
      <c r="H35" s="84"/>
    </row>
    <row r="36" spans="1:8" ht="35.1" customHeight="1" thickBot="1" x14ac:dyDescent="0.45">
      <c r="A36" s="51" t="s">
        <v>25</v>
      </c>
      <c r="B36" s="80"/>
      <c r="C36" s="112"/>
      <c r="D36" s="113"/>
      <c r="E36" s="52"/>
      <c r="F36" s="52"/>
      <c r="G36" s="53"/>
      <c r="H36" s="85"/>
    </row>
    <row r="37" spans="1:8" ht="27" customHeight="1" thickBot="1" x14ac:dyDescent="0.45"/>
    <row r="38" spans="1:8" ht="68.25" customHeight="1" thickBot="1" x14ac:dyDescent="0.45">
      <c r="A38" s="196" t="s">
        <v>64</v>
      </c>
      <c r="B38" s="197"/>
      <c r="C38" s="197"/>
      <c r="D38" s="198"/>
      <c r="F38" s="12"/>
      <c r="G38" s="100" t="s">
        <v>3</v>
      </c>
      <c r="H38" s="101"/>
    </row>
    <row r="39" spans="1:8" ht="28.5" customHeight="1" thickBot="1" x14ac:dyDescent="0.45">
      <c r="A39" s="199" t="s">
        <v>38</v>
      </c>
      <c r="B39" s="200"/>
      <c r="C39" s="200"/>
      <c r="D39" s="201"/>
      <c r="F39" s="13"/>
      <c r="G39" s="102"/>
      <c r="H39" s="103"/>
    </row>
    <row r="40" spans="1:8" ht="81.75" customHeight="1" thickTop="1" thickBot="1" x14ac:dyDescent="0.45">
      <c r="A40" s="202" t="s">
        <v>2</v>
      </c>
      <c r="B40" s="203"/>
      <c r="C40" s="203"/>
      <c r="D40" s="204"/>
      <c r="F40" s="13"/>
      <c r="G40" s="104"/>
      <c r="H40" s="105"/>
    </row>
    <row r="44" spans="1:8" ht="19.5" x14ac:dyDescent="0.4">
      <c r="B44" s="4"/>
      <c r="F44" s="5"/>
    </row>
  </sheetData>
  <mergeCells count="49">
    <mergeCell ref="B9:C9"/>
    <mergeCell ref="B10:C10"/>
    <mergeCell ref="A31:H31"/>
    <mergeCell ref="A38:D38"/>
    <mergeCell ref="A39:D39"/>
    <mergeCell ref="A6:E6"/>
    <mergeCell ref="A7:A8"/>
    <mergeCell ref="B7:C8"/>
    <mergeCell ref="D7:D8"/>
    <mergeCell ref="E7:E8"/>
    <mergeCell ref="A1:H1"/>
    <mergeCell ref="B3:D3"/>
    <mergeCell ref="E3:F3"/>
    <mergeCell ref="G3:H3"/>
    <mergeCell ref="B4:D4"/>
    <mergeCell ref="E4:F4"/>
    <mergeCell ref="G4:H4"/>
    <mergeCell ref="F7:F8"/>
    <mergeCell ref="C13:H13"/>
    <mergeCell ref="A32:A33"/>
    <mergeCell ref="C32:D32"/>
    <mergeCell ref="E32:F32"/>
    <mergeCell ref="G32:H32"/>
    <mergeCell ref="C33:D33"/>
    <mergeCell ref="A13:A18"/>
    <mergeCell ref="C17:H17"/>
    <mergeCell ref="C18:H18"/>
    <mergeCell ref="B14:B15"/>
    <mergeCell ref="C14:H14"/>
    <mergeCell ref="C15:H15"/>
    <mergeCell ref="C16:H16"/>
    <mergeCell ref="A24:B25"/>
    <mergeCell ref="G7:H7"/>
    <mergeCell ref="G38:H38"/>
    <mergeCell ref="G39:H40"/>
    <mergeCell ref="H19:H20"/>
    <mergeCell ref="H24:H25"/>
    <mergeCell ref="C34:D34"/>
    <mergeCell ref="C35:D35"/>
    <mergeCell ref="C36:D36"/>
    <mergeCell ref="D20:F20"/>
    <mergeCell ref="D21:F21"/>
    <mergeCell ref="D22:F22"/>
    <mergeCell ref="D23:F23"/>
    <mergeCell ref="C24:C25"/>
    <mergeCell ref="D24:D25"/>
    <mergeCell ref="E24:E25"/>
    <mergeCell ref="F24:G24"/>
    <mergeCell ref="A40:D40"/>
  </mergeCells>
  <phoneticPr fontId="1"/>
  <dataValidations disablePrompts="1" count="1">
    <dataValidation type="list" allowBlank="1" showInputMessage="1" showErrorMessage="1" sqref="F35" xr:uid="{EBB370D6-81E0-421B-A674-F4A8EC6C9C34}">
      <formula1>"超える,超えない"</formula1>
    </dataValidation>
  </dataValidations>
  <printOptions horizontalCentered="1"/>
  <pageMargins left="0.51181102362204722" right="0" top="0.55118110236220474" bottom="0.35433070866141736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9525</xdr:rowOff>
                  </from>
                  <to>
                    <xdr:col>0</xdr:col>
                    <xdr:colOff>514350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19050</xdr:rowOff>
                  </from>
                  <to>
                    <xdr:col>0</xdr:col>
                    <xdr:colOff>447675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安全管理対策費 ①参加費②講師謝礼 (2)</vt:lpstr>
      <vt:lpstr>'安全管理対策費 ①参加費②講師謝礼 (2)'!Print_Area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杉野 亜希(sugino-a)</cp:lastModifiedBy>
  <cp:lastPrinted>2024-10-15T08:06:23Z</cp:lastPrinted>
  <dcterms:created xsi:type="dcterms:W3CDTF">2020-03-18T06:57:17Z</dcterms:created>
  <dcterms:modified xsi:type="dcterms:W3CDTF">2026-07-17T00:53:14Z</dcterms:modified>
</cp:coreProperties>
</file>