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5_人事関連\056_書式\01_募集要項・申請書各種\2026年度\★★募集要項【完成版】HP公開\6_補助研究員\"/>
    </mc:Choice>
  </mc:AlternateContent>
  <xr:revisionPtr revIDLastSave="0" documentId="13_ncr:1_{2D89C67B-01B3-4816-8668-EB87756E8B0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補助研究員" sheetId="1" r:id="rId1"/>
    <sheet name="資金計画書" sheetId="3" r:id="rId2"/>
  </sheets>
  <definedNames>
    <definedName name="_xlnm.Print_Area" localSheetId="1">資金計画書!$A$1:$S$91</definedName>
    <definedName name="_xlnm.Print_Area" localSheetId="0">補助研究員!$A$1:$S$63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7" i="3" l="1"/>
  <c r="P86" i="3" l="1"/>
  <c r="I86" i="3"/>
  <c r="G84" i="3"/>
  <c r="I43" i="1" l="1"/>
  <c r="F87" i="3" s="1"/>
  <c r="E55" i="1" l="1"/>
  <c r="E54" i="1"/>
  <c r="N36" i="1"/>
  <c r="I15" i="3" l="1"/>
  <c r="M17" i="3" l="1"/>
  <c r="P17" i="3"/>
  <c r="K5" i="3" l="1"/>
  <c r="Q4" i="3"/>
  <c r="K4" i="3"/>
  <c r="A3" i="3"/>
  <c r="I39" i="1" l="1"/>
  <c r="I17" i="3" l="1"/>
  <c r="R86" i="3" l="1"/>
  <c r="M86" i="3" s="1"/>
  <c r="S91" i="3" l="1"/>
  <c r="H33" i="1" l="1"/>
  <c r="O11" i="3" l="1"/>
  <c r="K11" i="3"/>
  <c r="G11" i="3"/>
  <c r="O10" i="3"/>
  <c r="K10" i="3"/>
  <c r="G10" i="3"/>
  <c r="K86" i="3"/>
  <c r="F86" i="3" l="1"/>
  <c r="F88" i="3" s="1"/>
  <c r="F89" i="3" s="1"/>
  <c r="F90" i="3" s="1"/>
  <c r="R2" i="3"/>
  <c r="P2" i="3"/>
  <c r="N2" i="3"/>
  <c r="E17" i="3" l="1"/>
  <c r="E13" i="1"/>
  <c r="H87" i="3" l="1"/>
  <c r="G87" i="3"/>
  <c r="H14" i="3"/>
  <c r="E12" i="3"/>
  <c r="H1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立命館大学</author>
    <author>ishino-a</author>
    <author>小西 香苗</author>
    <author>高木 麻衣子</author>
  </authors>
  <commentList>
    <comment ref="A3" authorId="0" shapeId="0" xr:uid="{BDD355FE-ADC3-4F12-9F3A-CD53C4CF099B}">
      <text>
        <r>
          <rPr>
            <b/>
            <sz val="9"/>
            <color indexed="81"/>
            <rFont val="ＭＳ Ｐゴシック"/>
            <family val="3"/>
            <charset val="128"/>
          </rPr>
          <t>機構名を選択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11" authorId="1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yyyy/mm/ddで入力</t>
        </r>
      </text>
    </comment>
    <comment ref="E12" authorId="2" shapeId="0" xr:uid="{36945099-DA09-4F8D-BB3A-DF7CF6B60B55}">
      <text>
        <r>
          <rPr>
            <b/>
            <sz val="9"/>
            <color indexed="81"/>
            <rFont val="MS P ゴシック"/>
            <family val="3"/>
            <charset val="128"/>
          </rPr>
          <t>選択</t>
        </r>
      </text>
    </comment>
    <comment ref="E13" authorId="1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　：　</t>
        </r>
        <r>
          <rPr>
            <sz val="9"/>
            <color indexed="81"/>
            <rFont val="ＭＳ Ｐゴシック"/>
            <family val="3"/>
            <charset val="128"/>
          </rPr>
          <t>Ｆ10とＥ33の両方を入力して算出</t>
        </r>
      </text>
    </comment>
    <comment ref="O22" authorId="1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複数原資の場合は
手入力してください</t>
        </r>
      </text>
    </comment>
    <comment ref="H34" authorId="2" shapeId="0" xr:uid="{22DFE900-CB25-4F9B-80A1-7C5E42AA8770}">
      <text>
        <r>
          <rPr>
            <b/>
            <sz val="9"/>
            <color indexed="81"/>
            <rFont val="MS P ゴシック"/>
            <family val="3"/>
            <charset val="128"/>
          </rPr>
          <t>配属研究所/研究センターがある場合のみ選択</t>
        </r>
      </text>
    </comment>
    <comment ref="E37" authorId="1" shapeId="0" xr:uid="{F2A98B37-B14D-49D2-BE9B-16B896FC24E0}">
      <text>
        <r>
          <rPr>
            <b/>
            <sz val="9"/>
            <color indexed="81"/>
            <rFont val="ＭＳ Ｐゴシック"/>
            <family val="3"/>
            <charset val="128"/>
          </rPr>
          <t>ｙｙｙｙ/mm/ddで入力</t>
        </r>
      </text>
    </comment>
    <comment ref="I37" authorId="1" shapeId="0" xr:uid="{07BA4A67-7D52-4283-B1A1-243AEC7C2CE6}">
      <text>
        <r>
          <rPr>
            <b/>
            <sz val="9"/>
            <color indexed="81"/>
            <rFont val="ＭＳ Ｐゴシック"/>
            <family val="3"/>
            <charset val="128"/>
          </rPr>
          <t>ｙｙｙｙ/mm/ddで入力</t>
        </r>
      </text>
    </comment>
    <comment ref="M37" authorId="2" shapeId="0" xr:uid="{0280F99A-631B-49BC-B03F-287395C4D864}">
      <text>
        <r>
          <rPr>
            <b/>
            <sz val="9"/>
            <color indexed="81"/>
            <rFont val="MS P ゴシック"/>
            <family val="3"/>
            <charset val="128"/>
          </rPr>
          <t>プルダウン選択</t>
        </r>
      </text>
    </comment>
    <comment ref="P37" authorId="1" shapeId="0" xr:uid="{6DFF831F-A0C2-4369-86A3-FC2A973E1AD9}">
      <text>
        <r>
          <rPr>
            <b/>
            <sz val="9"/>
            <color indexed="81"/>
            <rFont val="ＭＳ Ｐゴシック"/>
            <family val="3"/>
            <charset val="128"/>
          </rPr>
          <t>yyyy/mm/ddで入力</t>
        </r>
      </text>
    </comment>
    <comment ref="G38" authorId="0" shapeId="0" xr:uid="{00000000-0006-0000-0000-000009000000}">
      <text>
        <r>
          <rPr>
            <sz val="9"/>
            <color indexed="81"/>
            <rFont val="ＭＳ Ｐゴシック"/>
            <family val="3"/>
            <charset val="128"/>
          </rPr>
          <t>始業時刻は09：00以降</t>
        </r>
      </text>
    </comment>
    <comment ref="I38" authorId="0" shapeId="0" xr:uid="{00000000-0006-0000-0000-00000A000000}">
      <text>
        <r>
          <rPr>
            <sz val="9"/>
            <color indexed="81"/>
            <rFont val="ＭＳ Ｐゴシック"/>
            <family val="3"/>
            <charset val="128"/>
          </rPr>
          <t>終業時刻は17：30以前</t>
        </r>
      </text>
    </comment>
    <comment ref="I42" authorId="3" shapeId="0" xr:uid="{5C558205-484B-4628-8DDE-090AC6E26DE3}">
      <text>
        <r>
          <rPr>
            <b/>
            <sz val="9"/>
            <color indexed="81"/>
            <rFont val="MS P ゴシック"/>
            <family val="3"/>
            <charset val="128"/>
          </rPr>
          <t>等級選択</t>
        </r>
      </text>
    </comment>
    <comment ref="E49" authorId="2" shapeId="0" xr:uid="{00153653-0217-4491-833E-22959C847202}">
      <text>
        <r>
          <rPr>
            <b/>
            <sz val="9"/>
            <color indexed="81"/>
            <rFont val="MS P ゴシック"/>
            <family val="3"/>
            <charset val="128"/>
          </rPr>
          <t>選択</t>
        </r>
      </text>
    </comment>
    <comment ref="N53" authorId="2" shapeId="0" xr:uid="{7447662B-9B4A-44F3-ABBB-74A7DC820F0C}">
      <text>
        <r>
          <rPr>
            <b/>
            <sz val="9"/>
            <color indexed="81"/>
            <rFont val="MS P ゴシック"/>
            <family val="3"/>
            <charset val="128"/>
          </rPr>
          <t>各上程日は、【mm/dd】直接入力すると【年月日】形式で表示</t>
        </r>
      </text>
    </comment>
    <comment ref="G57" authorId="2" shapeId="0" xr:uid="{22FEA653-3C4F-4645-8E1F-0A8DE77C4AA1}">
      <text>
        <r>
          <rPr>
            <b/>
            <sz val="9"/>
            <color indexed="81"/>
            <rFont val="MS P ゴシック"/>
            <family val="3"/>
            <charset val="128"/>
          </rPr>
          <t>選択（直接入力も可能）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高木 麻衣子</author>
    <author>川村 夏子</author>
    <author>小西 香苗</author>
  </authors>
  <commentList>
    <comment ref="P27" authorId="0" shapeId="0" xr:uid="{118C6E6E-FB86-48AC-97B6-79769ACFDEA2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A32" authorId="1" shapeId="0" xr:uid="{FE2AE82F-701F-4E61-8CCF-7ED38BE8BA57}">
      <text>
        <r>
          <rPr>
            <b/>
            <sz val="9"/>
            <color indexed="81"/>
            <rFont val="ＭＳ Ｐゴシック"/>
            <family val="3"/>
            <charset val="128"/>
          </rPr>
          <t>学外資金を複数組み合わせる場合は、
資金数に応じて
　資金計画＜その２＞～＜その５＞
の行を展開して入力してください</t>
        </r>
      </text>
    </comment>
    <comment ref="H40" authorId="0" shapeId="0" xr:uid="{2D248037-AD36-4497-81DA-33D6F94F07F7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H53" authorId="0" shapeId="0" xr:uid="{15144994-38B7-44F9-A1D0-865B22A33199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H66" authorId="0" shapeId="0" xr:uid="{F3F7967D-A96D-4C79-8E0C-5B826F14B99F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H79" authorId="0" shapeId="0" xr:uid="{ACD6BC07-2134-4073-A265-B2F7A1FECC94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P86" authorId="2" shapeId="0" xr:uid="{747CA762-5D26-456F-A26D-2BB037B33D5E}">
      <text>
        <r>
          <rPr>
            <b/>
            <sz val="9"/>
            <color indexed="10"/>
            <rFont val="MS P ゴシック"/>
            <family val="3"/>
            <charset val="128"/>
          </rPr>
          <t>※条件変更の場合は、開始日・終了日を修正してください</t>
        </r>
      </text>
    </comment>
  </commentList>
</comments>
</file>

<file path=xl/sharedStrings.xml><?xml version="1.0" encoding="utf-8"?>
<sst xmlns="http://schemas.openxmlformats.org/spreadsheetml/2006/main" count="515" uniqueCount="292">
  <si>
    <t>補助研究員雇用申請書</t>
    <rPh sb="0" eb="2">
      <t>ホジョ</t>
    </rPh>
    <rPh sb="2" eb="5">
      <t>ケンキュウイン</t>
    </rPh>
    <rPh sb="5" eb="7">
      <t>コヨウ</t>
    </rPh>
    <rPh sb="7" eb="9">
      <t>シンセイ</t>
    </rPh>
    <rPh sb="9" eb="10">
      <t>ショ</t>
    </rPh>
    <phoneticPr fontId="4"/>
  </si>
  <si>
    <t>立命館大学非常勤研究職員給与規程 別表1</t>
    <rPh sb="0" eb="2">
      <t>リツメイ</t>
    </rPh>
    <rPh sb="2" eb="3">
      <t>カン</t>
    </rPh>
    <rPh sb="3" eb="5">
      <t>ダイガク</t>
    </rPh>
    <rPh sb="5" eb="8">
      <t>ヒジョウキン</t>
    </rPh>
    <rPh sb="8" eb="10">
      <t>ケンキュウ</t>
    </rPh>
    <rPh sb="10" eb="12">
      <t>ショクイン</t>
    </rPh>
    <rPh sb="12" eb="14">
      <t>キュウヨ</t>
    </rPh>
    <rPh sb="14" eb="16">
      <t>キテイ</t>
    </rPh>
    <rPh sb="17" eb="19">
      <t>ベッピョウ</t>
    </rPh>
    <phoneticPr fontId="4"/>
  </si>
  <si>
    <t>申請日</t>
    <rPh sb="0" eb="2">
      <t>シンセイ</t>
    </rPh>
    <rPh sb="2" eb="3">
      <t>ビ</t>
    </rPh>
    <phoneticPr fontId="4"/>
  </si>
  <si>
    <t>年</t>
    <rPh sb="0" eb="1">
      <t>ネン</t>
    </rPh>
    <phoneticPr fontId="4"/>
  </si>
  <si>
    <t>月</t>
    <rPh sb="0" eb="1">
      <t>ゲツ</t>
    </rPh>
    <phoneticPr fontId="4"/>
  </si>
  <si>
    <t>日</t>
    <rPh sb="0" eb="1">
      <t>ヒ</t>
    </rPh>
    <phoneticPr fontId="4"/>
  </si>
  <si>
    <t>所属機関</t>
    <phoneticPr fontId="4"/>
  </si>
  <si>
    <t>配属研究所/センター　</t>
    <phoneticPr fontId="4"/>
  </si>
  <si>
    <t>所属キャンパス</t>
    <rPh sb="0" eb="2">
      <t>ショゾク</t>
    </rPh>
    <phoneticPr fontId="4"/>
  </si>
  <si>
    <t>等級</t>
    <rPh sb="0" eb="2">
      <t>トウキュウ</t>
    </rPh>
    <phoneticPr fontId="4"/>
  </si>
  <si>
    <t>金額</t>
    <rPh sb="0" eb="2">
      <t>キンガク</t>
    </rPh>
    <phoneticPr fontId="4"/>
  </si>
  <si>
    <t>学外資金</t>
    <rPh sb="0" eb="2">
      <t>ガクガイ</t>
    </rPh>
    <rPh sb="2" eb="4">
      <t>シキン</t>
    </rPh>
    <phoneticPr fontId="4"/>
  </si>
  <si>
    <t>長　殿</t>
    <phoneticPr fontId="4"/>
  </si>
  <si>
    <t>立命館ｸﾞﾛｰﾊﾞﾙ・ｲﾉﾍﾞｰｼｮﾝ研究機構</t>
    <rPh sb="0" eb="3">
      <t>リツメイカン</t>
    </rPh>
    <rPh sb="19" eb="21">
      <t>ケンキュウ</t>
    </rPh>
    <rPh sb="21" eb="23">
      <t>キコウ</t>
    </rPh>
    <phoneticPr fontId="4"/>
  </si>
  <si>
    <t>衣笠キャンパス</t>
    <rPh sb="0" eb="2">
      <t>キヌガサ</t>
    </rPh>
    <phoneticPr fontId="4"/>
  </si>
  <si>
    <t>HS1</t>
    <phoneticPr fontId="4"/>
  </si>
  <si>
    <t>文部科学省</t>
  </si>
  <si>
    <t>受入教員</t>
    <rPh sb="0" eb="2">
      <t>ウケイレ</t>
    </rPh>
    <rPh sb="2" eb="4">
      <t>キョウイン</t>
    </rPh>
    <phoneticPr fontId="4"/>
  </si>
  <si>
    <t>所属</t>
    <rPh sb="0" eb="2">
      <t>ショゾク</t>
    </rPh>
    <phoneticPr fontId="4"/>
  </si>
  <si>
    <t>職位</t>
    <rPh sb="0" eb="2">
      <t>ショクイ</t>
    </rPh>
    <phoneticPr fontId="4"/>
  </si>
  <si>
    <t>立命館アジア・日本研究機構</t>
    <rPh sb="0" eb="3">
      <t>リツメイカン</t>
    </rPh>
    <rPh sb="7" eb="9">
      <t>ニホン</t>
    </rPh>
    <rPh sb="9" eb="11">
      <t>ケンキュウ</t>
    </rPh>
    <rPh sb="11" eb="13">
      <t>キコウ</t>
    </rPh>
    <phoneticPr fontId="2"/>
  </si>
  <si>
    <t>人文科学研究所</t>
  </si>
  <si>
    <t>びわこ・くさつキャンパス（BKC）</t>
    <phoneticPr fontId="4"/>
  </si>
  <si>
    <t>HS2</t>
  </si>
  <si>
    <t>環境省</t>
  </si>
  <si>
    <t>氏名</t>
    <rPh sb="0" eb="2">
      <t>シメイ</t>
    </rPh>
    <phoneticPr fontId="4"/>
  </si>
  <si>
    <t>衣笠総合研究機構</t>
    <rPh sb="0" eb="2">
      <t>キヌガサ</t>
    </rPh>
    <rPh sb="2" eb="4">
      <t>ソウゴウ</t>
    </rPh>
    <rPh sb="4" eb="6">
      <t>ケンキュウ</t>
    </rPh>
    <rPh sb="6" eb="8">
      <t>キコウ</t>
    </rPh>
    <phoneticPr fontId="4"/>
  </si>
  <si>
    <t>国際地域研究所</t>
  </si>
  <si>
    <t>大阪いばらきキャンパス（OIC)</t>
    <rPh sb="0" eb="2">
      <t>オオサカ</t>
    </rPh>
    <phoneticPr fontId="4"/>
  </si>
  <si>
    <t>HS3</t>
  </si>
  <si>
    <t>経済産業省</t>
  </si>
  <si>
    <t>BKC社系研究機構</t>
    <rPh sb="3" eb="5">
      <t>シャケイ</t>
    </rPh>
    <rPh sb="5" eb="7">
      <t>ケンキュウ</t>
    </rPh>
    <rPh sb="7" eb="9">
      <t>キコウ</t>
    </rPh>
    <phoneticPr fontId="4"/>
  </si>
  <si>
    <t>国際言語文化研究所</t>
  </si>
  <si>
    <t>HS4</t>
  </si>
  <si>
    <t>総務省</t>
  </si>
  <si>
    <t>（１）基本情報</t>
    <rPh sb="3" eb="5">
      <t>キホン</t>
    </rPh>
    <phoneticPr fontId="4"/>
  </si>
  <si>
    <t>総合科学技術研究機構</t>
    <rPh sb="0" eb="2">
      <t>ソウゴウ</t>
    </rPh>
    <rPh sb="2" eb="4">
      <t>カガク</t>
    </rPh>
    <rPh sb="4" eb="6">
      <t>ギジュツ</t>
    </rPh>
    <rPh sb="6" eb="8">
      <t>ケンキュウ</t>
    </rPh>
    <rPh sb="8" eb="10">
      <t>キコウ</t>
    </rPh>
    <phoneticPr fontId="4"/>
  </si>
  <si>
    <t>人間科学研究所</t>
    <rPh sb="0" eb="2">
      <t>ニンゲン</t>
    </rPh>
    <rPh sb="2" eb="4">
      <t>カガク</t>
    </rPh>
    <rPh sb="4" eb="7">
      <t>ケンキュウショ</t>
    </rPh>
    <phoneticPr fontId="2"/>
  </si>
  <si>
    <t>HS5</t>
  </si>
  <si>
    <t>科学技術振興機構</t>
  </si>
  <si>
    <t>フリガナ
氏名</t>
    <rPh sb="5" eb="6">
      <t>シ</t>
    </rPh>
    <rPh sb="6" eb="7">
      <t>メイ</t>
    </rPh>
    <phoneticPr fontId="4"/>
  </si>
  <si>
    <t>姓（Family)</t>
    <rPh sb="0" eb="1">
      <t>セイ</t>
    </rPh>
    <phoneticPr fontId="4"/>
  </si>
  <si>
    <t>名(First)</t>
    <rPh sb="0" eb="1">
      <t>メイ</t>
    </rPh>
    <phoneticPr fontId="4"/>
  </si>
  <si>
    <t>ミドル(Middle)</t>
    <phoneticPr fontId="4"/>
  </si>
  <si>
    <t>OIC総合研究機構</t>
    <rPh sb="3" eb="5">
      <t>ソウゴウ</t>
    </rPh>
    <rPh sb="5" eb="7">
      <t>ケンキュウ</t>
    </rPh>
    <rPh sb="7" eb="9">
      <t>キコウ</t>
    </rPh>
    <phoneticPr fontId="2"/>
  </si>
  <si>
    <t>歴史都市防災研究所</t>
    <rPh sb="6" eb="9">
      <t>ケンキュウショ</t>
    </rPh>
    <phoneticPr fontId="2"/>
  </si>
  <si>
    <t>HS6</t>
  </si>
  <si>
    <t>新エネルギー・産業技術総合開発機構</t>
  </si>
  <si>
    <t>フリガナ</t>
    <phoneticPr fontId="4"/>
  </si>
  <si>
    <t>アート・リサーチセンター</t>
  </si>
  <si>
    <t>HS7</t>
  </si>
  <si>
    <t>国立研究開発法人情報通信研究機構</t>
  </si>
  <si>
    <t>漢　字</t>
    <rPh sb="0" eb="1">
      <t>カン</t>
    </rPh>
    <rPh sb="2" eb="3">
      <t>ジ</t>
    </rPh>
    <phoneticPr fontId="4"/>
  </si>
  <si>
    <t>白川静記念東洋文字文化研究所</t>
  </si>
  <si>
    <t>HS8</t>
  </si>
  <si>
    <t>国際協力機構</t>
  </si>
  <si>
    <t xml:space="preserve">生年月日 </t>
    <rPh sb="0" eb="2">
      <t>セイネン</t>
    </rPh>
    <rPh sb="2" eb="4">
      <t>ガッピ</t>
    </rPh>
    <phoneticPr fontId="4"/>
  </si>
  <si>
    <t>西暦</t>
    <rPh sb="0" eb="2">
      <t>セイレキ</t>
    </rPh>
    <phoneticPr fontId="4"/>
  </si>
  <si>
    <t>コリア研究センター</t>
  </si>
  <si>
    <t>国土技術政策総合研究所</t>
  </si>
  <si>
    <t xml:space="preserve">性別 </t>
    <phoneticPr fontId="4"/>
  </si>
  <si>
    <t>間文化現象学研究センター</t>
  </si>
  <si>
    <t>間接経費</t>
  </si>
  <si>
    <t xml:space="preserve">年齢 </t>
    <rPh sb="0" eb="2">
      <t>ネンレイ</t>
    </rPh>
    <phoneticPr fontId="4"/>
  </si>
  <si>
    <t>歳</t>
    <rPh sb="0" eb="1">
      <t>サイ</t>
    </rPh>
    <phoneticPr fontId="4"/>
  </si>
  <si>
    <t>（雇用開始時点での年齢）</t>
  </si>
  <si>
    <t>ゲーム研究センター</t>
  </si>
  <si>
    <t>受託研究</t>
  </si>
  <si>
    <t>住所（継続者のみ）</t>
    <rPh sb="0" eb="2">
      <t>ジュウショ</t>
    </rPh>
    <rPh sb="3" eb="5">
      <t>ケイゾク</t>
    </rPh>
    <rPh sb="5" eb="6">
      <t>シャ</t>
    </rPh>
    <phoneticPr fontId="4"/>
  </si>
  <si>
    <t>〒</t>
    <phoneticPr fontId="4"/>
  </si>
  <si>
    <t>環太平洋文明研究センター</t>
    <rPh sb="0" eb="4">
      <t>カンタイヘイヨウ</t>
    </rPh>
    <rPh sb="4" eb="6">
      <t>ブンメイ</t>
    </rPh>
    <rPh sb="6" eb="8">
      <t>ケンキュウ</t>
    </rPh>
    <phoneticPr fontId="2"/>
  </si>
  <si>
    <t>学外共同研究</t>
  </si>
  <si>
    <r>
      <t>教職員番号</t>
    </r>
    <r>
      <rPr>
        <b/>
        <sz val="8"/>
        <rFont val="ＭＳ Ｐ明朝"/>
        <family val="1"/>
        <charset val="128"/>
      </rPr>
      <t>（既取得者のみ）</t>
    </r>
    <rPh sb="6" eb="7">
      <t>スデ</t>
    </rPh>
    <rPh sb="7" eb="10">
      <t>シュトクシャ</t>
    </rPh>
    <phoneticPr fontId="4"/>
  </si>
  <si>
    <t>加藤周一現代思想研究センター</t>
  </si>
  <si>
    <t>奨学寄附金</t>
  </si>
  <si>
    <t>連絡先</t>
    <phoneticPr fontId="4"/>
  </si>
  <si>
    <t>建物/フロア/部屋名（学内者のみ）：</t>
    <rPh sb="0" eb="2">
      <t>タテモノ</t>
    </rPh>
    <rPh sb="7" eb="9">
      <t>ヘヤ</t>
    </rPh>
    <rPh sb="9" eb="10">
      <t>メイ</t>
    </rPh>
    <rPh sb="11" eb="13">
      <t>ガクナイ</t>
    </rPh>
    <rPh sb="13" eb="14">
      <t>シャ</t>
    </rPh>
    <phoneticPr fontId="4"/>
  </si>
  <si>
    <t>研究資金繰越管理</t>
  </si>
  <si>
    <t>携帯：</t>
    <rPh sb="0" eb="2">
      <t>ケイタイ</t>
    </rPh>
    <phoneticPr fontId="4"/>
  </si>
  <si>
    <t>内線：</t>
    <rPh sb="0" eb="2">
      <t>ナイセン</t>
    </rPh>
    <phoneticPr fontId="4"/>
  </si>
  <si>
    <t>Ｅmail:</t>
    <phoneticPr fontId="4"/>
  </si>
  <si>
    <t>社会システム研究所</t>
  </si>
  <si>
    <t>本務・兼務の別</t>
    <rPh sb="0" eb="2">
      <t>ホンム</t>
    </rPh>
    <rPh sb="3" eb="5">
      <t>ケンム</t>
    </rPh>
    <rPh sb="6" eb="7">
      <t>ベツ</t>
    </rPh>
    <phoneticPr fontId="4"/>
  </si>
  <si>
    <t>兼務</t>
    <rPh sb="0" eb="2">
      <t>ケンム</t>
    </rPh>
    <phoneticPr fontId="4"/>
  </si>
  <si>
    <t>ファイナンス研究センター</t>
  </si>
  <si>
    <t>本務機関</t>
    <rPh sb="0" eb="2">
      <t>ホンム</t>
    </rPh>
    <rPh sb="2" eb="4">
      <t>キカン</t>
    </rPh>
    <phoneticPr fontId="4"/>
  </si>
  <si>
    <t>所属・職位</t>
    <phoneticPr fontId="4"/>
  </si>
  <si>
    <t>新規・継続の別</t>
    <rPh sb="3" eb="5">
      <t>ケイゾク</t>
    </rPh>
    <phoneticPr fontId="4"/>
  </si>
  <si>
    <t>新規</t>
    <rPh sb="0" eb="2">
      <t>シンキ</t>
    </rPh>
    <phoneticPr fontId="4"/>
  </si>
  <si>
    <t>継続（</t>
    <rPh sb="0" eb="2">
      <t>ケイゾク</t>
    </rPh>
    <phoneticPr fontId="4"/>
  </si>
  <si>
    <t>年目）</t>
    <rPh sb="0" eb="1">
      <t>ネン</t>
    </rPh>
    <rPh sb="1" eb="2">
      <t>メ</t>
    </rPh>
    <phoneticPr fontId="4"/>
  </si>
  <si>
    <t>*更新上限</t>
    <rPh sb="1" eb="3">
      <t>コウシン</t>
    </rPh>
    <rPh sb="3" eb="5">
      <t>ジョウゲン</t>
    </rPh>
    <phoneticPr fontId="4"/>
  </si>
  <si>
    <t>年まで</t>
    <rPh sb="0" eb="1">
      <t>ネン</t>
    </rPh>
    <phoneticPr fontId="4"/>
  </si>
  <si>
    <t>（年齢上限60歳）</t>
    <rPh sb="1" eb="3">
      <t>ネンレイ</t>
    </rPh>
    <rPh sb="3" eb="5">
      <t>ジョウゲン</t>
    </rPh>
    <phoneticPr fontId="4"/>
  </si>
  <si>
    <t>理工学研究所</t>
  </si>
  <si>
    <t>雇用原資（資金名）</t>
    <rPh sb="5" eb="7">
      <t>シキン</t>
    </rPh>
    <rPh sb="7" eb="8">
      <t>メイ</t>
    </rPh>
    <phoneticPr fontId="4"/>
  </si>
  <si>
    <t>本学予算（</t>
    <rPh sb="0" eb="2">
      <t>ホンガク</t>
    </rPh>
    <rPh sb="2" eb="4">
      <t>ヨサン</t>
    </rPh>
    <phoneticPr fontId="4"/>
  </si>
  <si>
    <t>）</t>
    <phoneticPr fontId="4"/>
  </si>
  <si>
    <t>学外資金（</t>
    <rPh sb="0" eb="2">
      <t>ガクガイ</t>
    </rPh>
    <rPh sb="2" eb="4">
      <t>シキン</t>
    </rPh>
    <phoneticPr fontId="4"/>
  </si>
  <si>
    <t>ＳＲセンター</t>
  </si>
  <si>
    <t>該当事業名</t>
    <phoneticPr fontId="4"/>
  </si>
  <si>
    <t>ＶＬＳＩセンター</t>
  </si>
  <si>
    <t>所属</t>
    <phoneticPr fontId="4"/>
  </si>
  <si>
    <t>職位</t>
    <phoneticPr fontId="4"/>
  </si>
  <si>
    <t>氏名</t>
  </si>
  <si>
    <r>
      <t>研究テーマ</t>
    </r>
    <r>
      <rPr>
        <b/>
        <sz val="10"/>
        <rFont val="ＭＳ Ｐ明朝"/>
        <family val="1"/>
        <charset val="128"/>
      </rPr>
      <t>(※30文字以内)</t>
    </r>
    <phoneticPr fontId="4"/>
  </si>
  <si>
    <t>防災フロンティア研究センター</t>
  </si>
  <si>
    <t>博士学位の状況</t>
    <phoneticPr fontId="4"/>
  </si>
  <si>
    <t>年</t>
    <phoneticPr fontId="4"/>
  </si>
  <si>
    <t>月</t>
    <phoneticPr fontId="4"/>
  </si>
  <si>
    <t xml:space="preserve">日
</t>
    <phoneticPr fontId="4"/>
  </si>
  <si>
    <t>取得</t>
    <rPh sb="0" eb="2">
      <t>シュトク</t>
    </rPh>
    <phoneticPr fontId="4"/>
  </si>
  <si>
    <t>取得見込み</t>
    <rPh sb="0" eb="2">
      <t>シュトク</t>
    </rPh>
    <rPh sb="2" eb="4">
      <t>ミコ</t>
    </rPh>
    <phoneticPr fontId="4"/>
  </si>
  <si>
    <t>未取得</t>
    <rPh sb="0" eb="1">
      <t>ミ</t>
    </rPh>
    <rPh sb="1" eb="3">
      <t>シュトク</t>
    </rPh>
    <phoneticPr fontId="4"/>
  </si>
  <si>
    <t>学位種別　博士</t>
    <phoneticPr fontId="4"/>
  </si>
  <si>
    <t>学位取得機関</t>
    <phoneticPr fontId="4"/>
  </si>
  <si>
    <t xml:space="preserve">※ 学位申請論文提出日（取得見込の場合のみ記入）
</t>
    <phoneticPr fontId="4"/>
  </si>
  <si>
    <t>提出　(口頭試問予定日</t>
    <rPh sb="0" eb="2">
      <t>テイシュツ</t>
    </rPh>
    <rPh sb="4" eb="6">
      <t>コウトウ</t>
    </rPh>
    <rPh sb="6" eb="8">
      <t>シモン</t>
    </rPh>
    <rPh sb="8" eb="11">
      <t>ヨテイビ</t>
    </rPh>
    <phoneticPr fontId="4"/>
  </si>
  <si>
    <t>月</t>
    <rPh sb="0" eb="1">
      <t>ガツ</t>
    </rPh>
    <phoneticPr fontId="4"/>
  </si>
  <si>
    <t>日）</t>
    <rPh sb="0" eb="1">
      <t>ニチ</t>
    </rPh>
    <phoneticPr fontId="4"/>
  </si>
  <si>
    <t>創薬科学研究センター</t>
  </si>
  <si>
    <t>外為法に基づく事前確認</t>
    <rPh sb="0" eb="3">
      <t>ガイタメホウ</t>
    </rPh>
    <rPh sb="4" eb="5">
      <t>モト</t>
    </rPh>
    <rPh sb="7" eb="9">
      <t>ジゼン</t>
    </rPh>
    <rPh sb="9" eb="11">
      <t>カクニン</t>
    </rPh>
    <phoneticPr fontId="4"/>
  </si>
  <si>
    <t>未実施</t>
    <rPh sb="0" eb="3">
      <t>ミジッシ</t>
    </rPh>
    <phoneticPr fontId="4"/>
  </si>
  <si>
    <t>実施</t>
    <rPh sb="0" eb="2">
      <t>ジッシ</t>
    </rPh>
    <phoneticPr fontId="4"/>
  </si>
  <si>
    <t>（2）契約条件　　　　下記の雇用条件にて、候補者本人の承諾を得ました。</t>
  </si>
  <si>
    <t xml:space="preserve">研究機構   </t>
    <phoneticPr fontId="4"/>
  </si>
  <si>
    <t>配属研究所/研究センター　</t>
    <rPh sb="6" eb="8">
      <t>ケンキュウ</t>
    </rPh>
    <phoneticPr fontId="4"/>
  </si>
  <si>
    <t>補助研究員</t>
    <rPh sb="0" eb="2">
      <t>ホジョ</t>
    </rPh>
    <rPh sb="2" eb="5">
      <t>ケンキュウイン</t>
    </rPh>
    <phoneticPr fontId="4"/>
  </si>
  <si>
    <t>所属キャンパス／実際の勤務場所</t>
    <rPh sb="0" eb="2">
      <t>ショゾク</t>
    </rPh>
    <rPh sb="8" eb="10">
      <t>ジッサイ</t>
    </rPh>
    <rPh sb="11" eb="15">
      <t>キンムバショ</t>
    </rPh>
    <phoneticPr fontId="4"/>
  </si>
  <si>
    <t>／実際の勤務場所</t>
    <rPh sb="4" eb="6">
      <t>キンム</t>
    </rPh>
    <phoneticPr fontId="4"/>
  </si>
  <si>
    <t>システム視覚科学研究センター</t>
  </si>
  <si>
    <t>雇用期間（年度ごと）</t>
    <rPh sb="5" eb="7">
      <t>ネンド</t>
    </rPh>
    <phoneticPr fontId="4"/>
  </si>
  <si>
    <t>～</t>
    <phoneticPr fontId="4"/>
  </si>
  <si>
    <t>／</t>
    <phoneticPr fontId="4"/>
  </si>
  <si>
    <t>1.条件変更開始月：</t>
    <phoneticPr fontId="4"/>
  </si>
  <si>
    <t>先端ICTメディカル•ヘルスケア研究センター</t>
  </si>
  <si>
    <t>勤務時間・日数</t>
    <rPh sb="5" eb="7">
      <t>ニッスウ</t>
    </rPh>
    <phoneticPr fontId="4"/>
  </si>
  <si>
    <t>勤務時間</t>
    <rPh sb="0" eb="2">
      <t>キンム</t>
    </rPh>
    <rPh sb="2" eb="4">
      <t>ジカン</t>
    </rPh>
    <phoneticPr fontId="4"/>
  </si>
  <si>
    <t>週</t>
    <rPh sb="0" eb="1">
      <t>シュウ</t>
    </rPh>
    <phoneticPr fontId="4"/>
  </si>
  <si>
    <t>※実働時間は週20時間未満、1日7.5時間以内とすること。
※1日6時間を超える労働に対しては45分以上、8時間を超える労働に
　 対しては1時間の休憩を取得すること。　</t>
    <rPh sb="32" eb="33">
      <t>ニチ</t>
    </rPh>
    <rPh sb="40" eb="42">
      <t>ロウドウ</t>
    </rPh>
    <rPh sb="43" eb="44">
      <t>タイ</t>
    </rPh>
    <rPh sb="49" eb="50">
      <t>フン</t>
    </rPh>
    <rPh sb="50" eb="52">
      <t>イジョウ</t>
    </rPh>
    <rPh sb="57" eb="58">
      <t>コ</t>
    </rPh>
    <rPh sb="60" eb="62">
      <t>ロウドウ</t>
    </rPh>
    <rPh sb="66" eb="67">
      <t>タイ</t>
    </rPh>
    <rPh sb="71" eb="73">
      <t>ジカン</t>
    </rPh>
    <rPh sb="74" eb="76">
      <t>キュウケイ</t>
    </rPh>
    <rPh sb="77" eb="79">
      <t>シュトク</t>
    </rPh>
    <phoneticPr fontId="4"/>
  </si>
  <si>
    <t>実働時間</t>
    <rPh sb="0" eb="2">
      <t>ジツドウ</t>
    </rPh>
    <rPh sb="2" eb="4">
      <t>ジカン</t>
    </rPh>
    <phoneticPr fontId="4"/>
  </si>
  <si>
    <t>実働　</t>
    <rPh sb="0" eb="2">
      <t>ジツドウ</t>
    </rPh>
    <phoneticPr fontId="4"/>
  </si>
  <si>
    <t>時間/日</t>
    <rPh sb="0" eb="2">
      <t>ジカン</t>
    </rPh>
    <rPh sb="3" eb="4">
      <t>ニチ</t>
    </rPh>
    <phoneticPr fontId="4"/>
  </si>
  <si>
    <t>時間/週</t>
    <rPh sb="0" eb="2">
      <t>ジカン</t>
    </rPh>
    <rPh sb="3" eb="4">
      <t>シュウ</t>
    </rPh>
    <phoneticPr fontId="4"/>
  </si>
  <si>
    <t>就業規則</t>
    <rPh sb="0" eb="2">
      <t>シュウギョウ</t>
    </rPh>
    <rPh sb="2" eb="4">
      <t>キソク</t>
    </rPh>
    <phoneticPr fontId="4"/>
  </si>
  <si>
    <t>立命館大学非常勤研究職員就業規則に基づく</t>
    <rPh sb="5" eb="8">
      <t>ヒジョウキン</t>
    </rPh>
    <rPh sb="8" eb="10">
      <t>ケンキュウ</t>
    </rPh>
    <rPh sb="10" eb="12">
      <t>ショクイン</t>
    </rPh>
    <rPh sb="12" eb="14">
      <t>シュウギョウ</t>
    </rPh>
    <rPh sb="14" eb="16">
      <t>キソク</t>
    </rPh>
    <rPh sb="17" eb="18">
      <t>モト</t>
    </rPh>
    <phoneticPr fontId="4"/>
  </si>
  <si>
    <t>給与規程</t>
    <rPh sb="0" eb="2">
      <t>キュウヨ</t>
    </rPh>
    <rPh sb="2" eb="4">
      <t>キテイ</t>
    </rPh>
    <phoneticPr fontId="4"/>
  </si>
  <si>
    <t>立命館大学非常勤研究職員給与規程に基づき支給する</t>
    <rPh sb="5" eb="8">
      <t>ヒジョウキン</t>
    </rPh>
    <rPh sb="8" eb="10">
      <t>ケンキュウ</t>
    </rPh>
    <rPh sb="10" eb="12">
      <t>ショクイン</t>
    </rPh>
    <rPh sb="12" eb="14">
      <t>キュウヨ</t>
    </rPh>
    <rPh sb="14" eb="16">
      <t>キテイ</t>
    </rPh>
    <rPh sb="17" eb="18">
      <t>モト</t>
    </rPh>
    <rPh sb="20" eb="22">
      <t>シキュウ</t>
    </rPh>
    <phoneticPr fontId="4"/>
  </si>
  <si>
    <t>円</t>
    <rPh sb="0" eb="1">
      <t>エン</t>
    </rPh>
    <phoneticPr fontId="4"/>
  </si>
  <si>
    <t>通勤手当</t>
    <rPh sb="0" eb="2">
      <t>ツウキン</t>
    </rPh>
    <rPh sb="2" eb="4">
      <t>テアテ</t>
    </rPh>
    <phoneticPr fontId="4"/>
  </si>
  <si>
    <t>支給しない</t>
    <rPh sb="0" eb="2">
      <t>シキュウ</t>
    </rPh>
    <phoneticPr fontId="4"/>
  </si>
  <si>
    <t>その他諸手当</t>
    <rPh sb="2" eb="3">
      <t>タ</t>
    </rPh>
    <rPh sb="3" eb="4">
      <t>ショ</t>
    </rPh>
    <rPh sb="4" eb="6">
      <t>テアテ</t>
    </rPh>
    <phoneticPr fontId="4"/>
  </si>
  <si>
    <t>立命館大学非常勤研究職員給与規程に基づく</t>
    <rPh sb="5" eb="8">
      <t>ヒジョウキン</t>
    </rPh>
    <rPh sb="8" eb="10">
      <t>ケンキュウ</t>
    </rPh>
    <rPh sb="10" eb="12">
      <t>ショクイン</t>
    </rPh>
    <rPh sb="12" eb="14">
      <t>キュウヨ</t>
    </rPh>
    <rPh sb="14" eb="16">
      <t>キテイ</t>
    </rPh>
    <rPh sb="17" eb="18">
      <t>モト</t>
    </rPh>
    <phoneticPr fontId="4"/>
  </si>
  <si>
    <t>私学共済</t>
    <phoneticPr fontId="4"/>
  </si>
  <si>
    <t>適用しない</t>
    <rPh sb="0" eb="2">
      <t>テキヨウ</t>
    </rPh>
    <phoneticPr fontId="4"/>
  </si>
  <si>
    <t>サステイナビリティ学研究センター</t>
  </si>
  <si>
    <t>雇用保険</t>
    <phoneticPr fontId="4"/>
  </si>
  <si>
    <t>アジア・日本研究所</t>
    <rPh sb="4" eb="6">
      <t>ニホン</t>
    </rPh>
    <rPh sb="6" eb="9">
      <t>ケンキュウショ</t>
    </rPh>
    <phoneticPr fontId="4"/>
  </si>
  <si>
    <t xml:space="preserve"> (以下事務局使用欄)</t>
    <rPh sb="7" eb="9">
      <t>シヨウ</t>
    </rPh>
    <phoneticPr fontId="4"/>
  </si>
  <si>
    <t>事務担当者</t>
    <rPh sb="0" eb="2">
      <t>ジム</t>
    </rPh>
    <rPh sb="2" eb="5">
      <t>タントウシャ</t>
    </rPh>
    <phoneticPr fontId="4"/>
  </si>
  <si>
    <t>リサーチオフィス</t>
    <phoneticPr fontId="4"/>
  </si>
  <si>
    <t>添付点検</t>
    <phoneticPr fontId="4"/>
  </si>
  <si>
    <t>　　　履歴・業績書</t>
    <rPh sb="3" eb="5">
      <t>リレキ</t>
    </rPh>
    <rPh sb="6" eb="8">
      <t>ギョウセキ</t>
    </rPh>
    <rPh sb="8" eb="9">
      <t>ショ</t>
    </rPh>
    <phoneticPr fontId="4"/>
  </si>
  <si>
    <t>資金計画書(学外資金のみ)</t>
    <phoneticPr fontId="4"/>
  </si>
  <si>
    <t>　　　ライブラリーカード発行申請書</t>
    <rPh sb="12" eb="14">
      <t>ハッコウ</t>
    </rPh>
    <rPh sb="14" eb="17">
      <t>シンセイショ</t>
    </rPh>
    <phoneticPr fontId="4"/>
  </si>
  <si>
    <t>カードリーダー資格登録申請書</t>
    <rPh sb="7" eb="9">
      <t>シカク</t>
    </rPh>
    <rPh sb="9" eb="11">
      <t>トウロク</t>
    </rPh>
    <rPh sb="11" eb="14">
      <t>シンセイショ</t>
    </rPh>
    <phoneticPr fontId="4"/>
  </si>
  <si>
    <t>外国籍の場合：</t>
    <rPh sb="0" eb="2">
      <t>ガイコク</t>
    </rPh>
    <rPh sb="2" eb="3">
      <t>セキ</t>
    </rPh>
    <rPh sb="4" eb="6">
      <t>バアイ</t>
    </rPh>
    <phoneticPr fontId="4"/>
  </si>
  <si>
    <t>資格外活動許可書複写</t>
    <rPh sb="0" eb="2">
      <t>シカク</t>
    </rPh>
    <rPh sb="2" eb="3">
      <t>ガイ</t>
    </rPh>
    <rPh sb="3" eb="5">
      <t>カツドウ</t>
    </rPh>
    <rPh sb="5" eb="8">
      <t>キョカショ</t>
    </rPh>
    <rPh sb="8" eb="10">
      <t>フクシャ</t>
    </rPh>
    <phoneticPr fontId="4"/>
  </si>
  <si>
    <t>パスポート複写*</t>
    <phoneticPr fontId="4"/>
  </si>
  <si>
    <r>
      <t>在留カード両面複写*　</t>
    </r>
    <r>
      <rPr>
        <sz val="10"/>
        <rFont val="ＭＳ Ｐ明朝"/>
        <family val="1"/>
        <charset val="128"/>
      </rPr>
      <t>(*未取得の場合は雇用開始日までに必ず提出のこと）</t>
    </r>
    <phoneticPr fontId="4"/>
  </si>
  <si>
    <t>会議上程日程</t>
    <phoneticPr fontId="4"/>
  </si>
  <si>
    <t>研究部会議</t>
    <rPh sb="0" eb="2">
      <t>ケンキュウ</t>
    </rPh>
    <rPh sb="2" eb="3">
      <t>ブ</t>
    </rPh>
    <rPh sb="3" eb="5">
      <t>カイギ</t>
    </rPh>
    <phoneticPr fontId="4"/>
  </si>
  <si>
    <t>　　　　　　年　　　　　　月　　　　　　日</t>
    <rPh sb="6" eb="7">
      <t>ネン</t>
    </rPh>
    <rPh sb="13" eb="14">
      <t>ガツ</t>
    </rPh>
    <rPh sb="20" eb="21">
      <t>ニチ</t>
    </rPh>
    <phoneticPr fontId="4"/>
  </si>
  <si>
    <t>執行部会議・幹事会</t>
    <rPh sb="0" eb="2">
      <t>シッコウ</t>
    </rPh>
    <rPh sb="2" eb="3">
      <t>ブ</t>
    </rPh>
    <rPh sb="3" eb="5">
      <t>カイギ</t>
    </rPh>
    <rPh sb="6" eb="9">
      <t>カンジカイ</t>
    </rPh>
    <phoneticPr fontId="4"/>
  </si>
  <si>
    <t>運営委員会</t>
    <rPh sb="0" eb="2">
      <t>ウンエイ</t>
    </rPh>
    <rPh sb="2" eb="4">
      <t>イイン</t>
    </rPh>
    <rPh sb="4" eb="5">
      <t>カイ</t>
    </rPh>
    <phoneticPr fontId="4"/>
  </si>
  <si>
    <t>中東・イスラーム研究センター</t>
    <rPh sb="0" eb="2">
      <t>チュウトウ</t>
    </rPh>
    <rPh sb="8" eb="10">
      <t>ケンキュウ</t>
    </rPh>
    <phoneticPr fontId="4"/>
  </si>
  <si>
    <t>直近の任用実績</t>
    <rPh sb="0" eb="2">
      <t>チョッキン</t>
    </rPh>
    <rPh sb="3" eb="5">
      <t>ニンヨウ</t>
    </rPh>
    <rPh sb="5" eb="7">
      <t>ジッセキ</t>
    </rPh>
    <phoneticPr fontId="4"/>
  </si>
  <si>
    <t>所属　　　：</t>
    <phoneticPr fontId="4"/>
  </si>
  <si>
    <t>雇用種別：</t>
    <rPh sb="0" eb="2">
      <t>コヨウ</t>
    </rPh>
    <rPh sb="2" eb="4">
      <t>シュベツ</t>
    </rPh>
    <phoneticPr fontId="4"/>
  </si>
  <si>
    <t>任用期間</t>
    <rPh sb="0" eb="2">
      <t>ニンヨウ</t>
    </rPh>
    <rPh sb="2" eb="4">
      <t>キカン</t>
    </rPh>
    <phoneticPr fontId="4"/>
  </si>
  <si>
    <t>　　　　年　　　月　　　日</t>
    <rPh sb="4" eb="5">
      <t>ネン</t>
    </rPh>
    <rPh sb="8" eb="9">
      <t>ガツ</t>
    </rPh>
    <rPh sb="12" eb="13">
      <t>ヒ</t>
    </rPh>
    <phoneticPr fontId="4"/>
  </si>
  <si>
    <t>　　　　年　　　月　　　日</t>
    <phoneticPr fontId="4"/>
  </si>
  <si>
    <t>琵琶湖・環境イノベーション研究センター</t>
  </si>
  <si>
    <t>通算雇用年数/更新の有無</t>
    <rPh sb="0" eb="2">
      <t>ツウサン</t>
    </rPh>
    <rPh sb="2" eb="4">
      <t>コヨウ</t>
    </rPh>
    <rPh sb="4" eb="6">
      <t>ネンスウ</t>
    </rPh>
    <rPh sb="7" eb="9">
      <t>コウシン</t>
    </rPh>
    <rPh sb="10" eb="12">
      <t>ウム</t>
    </rPh>
    <phoneticPr fontId="4"/>
  </si>
  <si>
    <t>通算雇用年数　：</t>
    <rPh sb="0" eb="2">
      <t>ツウサン</t>
    </rPh>
    <rPh sb="2" eb="4">
      <t>コヨウ</t>
    </rPh>
    <rPh sb="4" eb="6">
      <t>ネンスウ</t>
    </rPh>
    <phoneticPr fontId="4"/>
  </si>
  <si>
    <t>年目</t>
    <rPh sb="0" eb="1">
      <t>ネン</t>
    </rPh>
    <rPh sb="1" eb="2">
      <t>メ</t>
    </rPh>
    <phoneticPr fontId="4"/>
  </si>
  <si>
    <t>更新　：</t>
    <rPh sb="0" eb="2">
      <t>コウシン</t>
    </rPh>
    <phoneticPr fontId="4"/>
  </si>
  <si>
    <t>無</t>
    <rPh sb="0" eb="1">
      <t>ナ</t>
    </rPh>
    <phoneticPr fontId="4"/>
  </si>
  <si>
    <t>有</t>
    <rPh sb="0" eb="1">
      <t>アリ</t>
    </rPh>
    <phoneticPr fontId="4"/>
  </si>
  <si>
    <t>バイオメディカルエンジニアリング研究センター</t>
  </si>
  <si>
    <t>備　考</t>
    <phoneticPr fontId="4"/>
  </si>
  <si>
    <t>知能化社会デザイン研究センター</t>
  </si>
  <si>
    <t>機構事務局</t>
    <rPh sb="0" eb="2">
      <t>キコウ</t>
    </rPh>
    <rPh sb="2" eb="5">
      <t>ジムキョク</t>
    </rPh>
    <phoneticPr fontId="4"/>
  </si>
  <si>
    <t>PJ/資金管理</t>
    <rPh sb="3" eb="5">
      <t>シキン</t>
    </rPh>
    <rPh sb="5" eb="7">
      <t>カンリ</t>
    </rPh>
    <phoneticPr fontId="4"/>
  </si>
  <si>
    <t>ﾘｴｿﾞﾝ/推進</t>
    <rPh sb="6" eb="8">
      <t>スイシン</t>
    </rPh>
    <phoneticPr fontId="4"/>
  </si>
  <si>
    <t>法政基盤研究センター</t>
    <rPh sb="0" eb="2">
      <t>ホウセイ</t>
    </rPh>
    <rPh sb="2" eb="4">
      <t>キバン</t>
    </rPh>
    <rPh sb="4" eb="6">
      <t>ケンキュウ</t>
    </rPh>
    <phoneticPr fontId="4"/>
  </si>
  <si>
    <t>募集要項に追記。経費支弁書については要確認</t>
    <rPh sb="0" eb="2">
      <t>ボシュウ</t>
    </rPh>
    <rPh sb="2" eb="4">
      <t>ヨウコウ</t>
    </rPh>
    <rPh sb="5" eb="7">
      <t>ツイキ</t>
    </rPh>
    <rPh sb="8" eb="10">
      <t>ケイヒ</t>
    </rPh>
    <rPh sb="10" eb="12">
      <t>シベン</t>
    </rPh>
    <rPh sb="12" eb="13">
      <t>ショ</t>
    </rPh>
    <rPh sb="18" eb="19">
      <t>ヨウ</t>
    </rPh>
    <rPh sb="19" eb="21">
      <t>カクニン</t>
    </rPh>
    <phoneticPr fontId="4"/>
  </si>
  <si>
    <t>補助研究員資金計画書</t>
    <rPh sb="0" eb="2">
      <t>ホジョ</t>
    </rPh>
    <rPh sb="2" eb="5">
      <t>ケンキュウイン</t>
    </rPh>
    <rPh sb="5" eb="7">
      <t>シキン</t>
    </rPh>
    <rPh sb="7" eb="10">
      <t>ケイカクショ</t>
    </rPh>
    <phoneticPr fontId="4"/>
  </si>
  <si>
    <t>下記候補者雇用に必要な経費概算見込み額を確認しました。雇用に係る資金計画は以下の通りです。</t>
    <rPh sb="0" eb="2">
      <t>カキ</t>
    </rPh>
    <rPh sb="2" eb="5">
      <t>コウホシャ</t>
    </rPh>
    <rPh sb="8" eb="10">
      <t>ヒツヨウ</t>
    </rPh>
    <rPh sb="11" eb="13">
      <t>ケイヒ</t>
    </rPh>
    <rPh sb="13" eb="15">
      <t>ガイサン</t>
    </rPh>
    <rPh sb="15" eb="17">
      <t>ミコ</t>
    </rPh>
    <rPh sb="18" eb="19">
      <t>ガク</t>
    </rPh>
    <rPh sb="20" eb="22">
      <t>カクニン</t>
    </rPh>
    <rPh sb="30" eb="31">
      <t>カカワ</t>
    </rPh>
    <rPh sb="32" eb="34">
      <t>シキン</t>
    </rPh>
    <rPh sb="34" eb="36">
      <t>ケイカク</t>
    </rPh>
    <rPh sb="37" eb="39">
      <t>イカ</t>
    </rPh>
    <rPh sb="40" eb="41">
      <t>トオ</t>
    </rPh>
    <phoneticPr fontId="4"/>
  </si>
  <si>
    <t>期中で原資の変更がある場合は、必ず最新の書類を提出してください。</t>
    <phoneticPr fontId="4"/>
  </si>
  <si>
    <t>雇用候補者</t>
    <rPh sb="2" eb="5">
      <t>コウホシャ</t>
    </rPh>
    <phoneticPr fontId="4"/>
  </si>
  <si>
    <t>教職員番号（既取得者のみ）</t>
    <rPh sb="6" eb="7">
      <t>スデ</t>
    </rPh>
    <rPh sb="7" eb="10">
      <t>シュトクシャ</t>
    </rPh>
    <phoneticPr fontId="4"/>
  </si>
  <si>
    <r>
      <t>資金計画</t>
    </r>
    <r>
      <rPr>
        <sz val="12"/>
        <rFont val="ＭＳ Ｐ明朝"/>
        <family val="1"/>
        <charset val="128"/>
      </rPr>
      <t>＜その1＞</t>
    </r>
    <rPh sb="0" eb="2">
      <t>シキン</t>
    </rPh>
    <rPh sb="2" eb="4">
      <t>ケイカク</t>
    </rPh>
    <phoneticPr fontId="4"/>
  </si>
  <si>
    <t>雇用原資1</t>
    <rPh sb="0" eb="2">
      <t>コヨウ</t>
    </rPh>
    <rPh sb="2" eb="4">
      <t>ゲンシ</t>
    </rPh>
    <phoneticPr fontId="4"/>
  </si>
  <si>
    <t>公的資金</t>
    <rPh sb="0" eb="2">
      <t>コウテキ</t>
    </rPh>
    <rPh sb="2" eb="4">
      <t>シキン</t>
    </rPh>
    <phoneticPr fontId="4"/>
  </si>
  <si>
    <t>受託研究</t>
    <rPh sb="0" eb="2">
      <t>ジュタク</t>
    </rPh>
    <rPh sb="2" eb="4">
      <t>ケンキュウ</t>
    </rPh>
    <phoneticPr fontId="4"/>
  </si>
  <si>
    <t>奨学寄附金</t>
    <rPh sb="0" eb="2">
      <t>ショウガク</t>
    </rPh>
    <rPh sb="2" eb="5">
      <t>キフキン</t>
    </rPh>
    <phoneticPr fontId="4"/>
  </si>
  <si>
    <t>他　　（</t>
    <rPh sb="0" eb="1">
      <t>ホカ</t>
    </rPh>
    <phoneticPr fontId="4"/>
  </si>
  <si>
    <t>資金元：</t>
    <rPh sb="0" eb="2">
      <t>シキン</t>
    </rPh>
    <rPh sb="2" eb="3">
      <t>モト</t>
    </rPh>
    <phoneticPr fontId="4"/>
  </si>
  <si>
    <t>文科省、学振等の機関名、奨学寄附研究の寄付者等</t>
    <rPh sb="0" eb="3">
      <t>モンカショウ</t>
    </rPh>
    <rPh sb="4" eb="5">
      <t>ガク</t>
    </rPh>
    <rPh sb="5" eb="6">
      <t>シン</t>
    </rPh>
    <rPh sb="6" eb="7">
      <t>トウ</t>
    </rPh>
    <rPh sb="8" eb="10">
      <t>キカン</t>
    </rPh>
    <rPh sb="10" eb="11">
      <t>メイ</t>
    </rPh>
    <rPh sb="12" eb="14">
      <t>ショウガク</t>
    </rPh>
    <rPh sb="14" eb="16">
      <t>キフ</t>
    </rPh>
    <rPh sb="16" eb="18">
      <t>ケンキュウ</t>
    </rPh>
    <rPh sb="19" eb="21">
      <t>キフ</t>
    </rPh>
    <rPh sb="21" eb="22">
      <t>シャ</t>
    </rPh>
    <rPh sb="22" eb="23">
      <t>トウ</t>
    </rPh>
    <phoneticPr fontId="4"/>
  </si>
  <si>
    <t>事業名：</t>
    <rPh sb="0" eb="2">
      <t>ジギョウ</t>
    </rPh>
    <rPh sb="2" eb="3">
      <t>メイ</t>
    </rPh>
    <phoneticPr fontId="4"/>
  </si>
  <si>
    <t>科研費、CREST　等々</t>
    <rPh sb="0" eb="2">
      <t>カケン</t>
    </rPh>
    <rPh sb="2" eb="3">
      <t>ヒ</t>
    </rPh>
    <rPh sb="10" eb="12">
      <t>トウトウ</t>
    </rPh>
    <phoneticPr fontId="4"/>
  </si>
  <si>
    <t>研究課題：</t>
    <rPh sb="0" eb="2">
      <t>ケンキュウ</t>
    </rPh>
    <rPh sb="2" eb="4">
      <t>カダイ</t>
    </rPh>
    <phoneticPr fontId="4"/>
  </si>
  <si>
    <t>学内事業代表者　所属・職位：</t>
    <rPh sb="0" eb="2">
      <t>ガクナイ</t>
    </rPh>
    <rPh sb="2" eb="4">
      <t>ジギョウ</t>
    </rPh>
    <rPh sb="4" eb="7">
      <t>ダイヒョウシャ</t>
    </rPh>
    <rPh sb="8" eb="10">
      <t>ショゾク</t>
    </rPh>
    <rPh sb="11" eb="13">
      <t>ショクイ</t>
    </rPh>
    <phoneticPr fontId="4"/>
  </si>
  <si>
    <t>氏名：</t>
    <rPh sb="0" eb="2">
      <t>シメイ</t>
    </rPh>
    <phoneticPr fontId="4"/>
  </si>
  <si>
    <t>研究期間：</t>
    <rPh sb="0" eb="2">
      <t>ケンキュウ</t>
    </rPh>
    <rPh sb="2" eb="4">
      <t>キカン</t>
    </rPh>
    <phoneticPr fontId="4"/>
  </si>
  <si>
    <t>日</t>
    <rPh sb="0" eb="1">
      <t>ニチ</t>
    </rPh>
    <phoneticPr fontId="4"/>
  </si>
  <si>
    <t>（</t>
    <phoneticPr fontId="4"/>
  </si>
  <si>
    <t>ヶ月間</t>
    <rPh sb="1" eb="3">
      <t>ゲツカン</t>
    </rPh>
    <phoneticPr fontId="4"/>
  </si>
  <si>
    <t>ヶ月分</t>
    <rPh sb="1" eb="2">
      <t>ツキ</t>
    </rPh>
    <rPh sb="2" eb="3">
      <t>ブン</t>
    </rPh>
    <phoneticPr fontId="4"/>
  </si>
  <si>
    <t>入金状況</t>
    <rPh sb="0" eb="2">
      <t>ニュウキン</t>
    </rPh>
    <rPh sb="2" eb="4">
      <t>ジョウキョウ</t>
    </rPh>
    <phoneticPr fontId="4"/>
  </si>
  <si>
    <t>済</t>
    <rPh sb="0" eb="1">
      <t>スミ</t>
    </rPh>
    <phoneticPr fontId="4"/>
  </si>
  <si>
    <t>予定</t>
    <rPh sb="0" eb="2">
      <t>ヨテイ</t>
    </rPh>
    <phoneticPr fontId="4"/>
  </si>
  <si>
    <t>月　／</t>
    <rPh sb="0" eb="1">
      <t>ガツ</t>
    </rPh>
    <phoneticPr fontId="4"/>
  </si>
  <si>
    <t xml:space="preserve"> 決算確定後</t>
    <phoneticPr fontId="4"/>
  </si>
  <si>
    <t>雇用原資2</t>
    <rPh sb="0" eb="2">
      <t>コヨウ</t>
    </rPh>
    <rPh sb="2" eb="4">
      <t>ゲンシ</t>
    </rPh>
    <phoneticPr fontId="4"/>
  </si>
  <si>
    <r>
      <t>資金計画</t>
    </r>
    <r>
      <rPr>
        <sz val="12"/>
        <rFont val="ＭＳ Ｐ明朝"/>
        <family val="1"/>
        <charset val="128"/>
      </rPr>
      <t>＜その3＞</t>
    </r>
    <rPh sb="0" eb="2">
      <t>シキン</t>
    </rPh>
    <rPh sb="2" eb="4">
      <t>ケイカク</t>
    </rPh>
    <phoneticPr fontId="4"/>
  </si>
  <si>
    <t>雇用原資3</t>
    <rPh sb="0" eb="2">
      <t>コヨウ</t>
    </rPh>
    <rPh sb="2" eb="4">
      <t>ゲンシ</t>
    </rPh>
    <phoneticPr fontId="4"/>
  </si>
  <si>
    <r>
      <t>資金計画</t>
    </r>
    <r>
      <rPr>
        <sz val="12"/>
        <rFont val="ＭＳ Ｐ明朝"/>
        <family val="1"/>
        <charset val="128"/>
      </rPr>
      <t>＜その4＞</t>
    </r>
    <rPh sb="0" eb="2">
      <t>シキン</t>
    </rPh>
    <rPh sb="2" eb="4">
      <t>ケイカク</t>
    </rPh>
    <phoneticPr fontId="4"/>
  </si>
  <si>
    <t>雇用原資4</t>
    <rPh sb="0" eb="2">
      <t>コヨウ</t>
    </rPh>
    <rPh sb="2" eb="4">
      <t>ゲンシ</t>
    </rPh>
    <phoneticPr fontId="4"/>
  </si>
  <si>
    <r>
      <t>資金計画</t>
    </r>
    <r>
      <rPr>
        <sz val="12"/>
        <rFont val="ＭＳ Ｐ明朝"/>
        <family val="1"/>
        <charset val="128"/>
      </rPr>
      <t>＜その5＞</t>
    </r>
    <rPh sb="0" eb="2">
      <t>シキン</t>
    </rPh>
    <rPh sb="2" eb="4">
      <t>ケイカク</t>
    </rPh>
    <phoneticPr fontId="4"/>
  </si>
  <si>
    <t>雇用原資5</t>
    <rPh sb="0" eb="2">
      <t>コヨウ</t>
    </rPh>
    <rPh sb="2" eb="4">
      <t>ゲンシ</t>
    </rPh>
    <phoneticPr fontId="4"/>
  </si>
  <si>
    <t>原資(人件費)合計</t>
    <rPh sb="0" eb="2">
      <t>ゲンシ</t>
    </rPh>
    <rPh sb="3" eb="6">
      <t>ジンケンヒ</t>
    </rPh>
    <rPh sb="7" eb="9">
      <t>ゴウケイ</t>
    </rPh>
    <phoneticPr fontId="4"/>
  </si>
  <si>
    <t>年度 必要経費概算見込み額　※下記の必要経費概算見込み額を確保してください</t>
    <rPh sb="0" eb="2">
      <t>ネンド</t>
    </rPh>
    <rPh sb="3" eb="5">
      <t>ヒツヨウ</t>
    </rPh>
    <rPh sb="5" eb="7">
      <t>ケイヒ</t>
    </rPh>
    <rPh sb="7" eb="9">
      <t>ガイサン</t>
    </rPh>
    <rPh sb="9" eb="11">
      <t>ミコ</t>
    </rPh>
    <rPh sb="12" eb="13">
      <t>ガク</t>
    </rPh>
    <rPh sb="15" eb="17">
      <t>カキ</t>
    </rPh>
    <rPh sb="18" eb="20">
      <t>ヒツヨウ</t>
    </rPh>
    <rPh sb="20" eb="22">
      <t>ケイヒ</t>
    </rPh>
    <rPh sb="22" eb="24">
      <t>ガイサン</t>
    </rPh>
    <rPh sb="24" eb="26">
      <t>ミコ</t>
    </rPh>
    <rPh sb="27" eb="28">
      <t>ガク</t>
    </rPh>
    <rPh sb="29" eb="31">
      <t>カクホ</t>
    </rPh>
    <phoneticPr fontId="4"/>
  </si>
  <si>
    <t>就労時間数（概算）</t>
    <rPh sb="0" eb="2">
      <t>シュウロウ</t>
    </rPh>
    <rPh sb="2" eb="5">
      <t>ジカンスウ</t>
    </rPh>
    <rPh sb="6" eb="8">
      <t>ガイサン</t>
    </rPh>
    <phoneticPr fontId="4"/>
  </si>
  <si>
    <t>延べ</t>
    <rPh sb="0" eb="1">
      <t>ノ</t>
    </rPh>
    <phoneticPr fontId="4"/>
  </si>
  <si>
    <t>時間</t>
    <rPh sb="0" eb="2">
      <t>ジカン</t>
    </rPh>
    <phoneticPr fontId="4"/>
  </si>
  <si>
    <t>（実働</t>
    <rPh sb="1" eb="3">
      <t>ジツドウ</t>
    </rPh>
    <phoneticPr fontId="4"/>
  </si>
  <si>
    <t>時間／日</t>
    <rPh sb="0" eb="2">
      <t>ジカン</t>
    </rPh>
    <rPh sb="3" eb="4">
      <t>ニチ</t>
    </rPh>
    <phoneticPr fontId="4"/>
  </si>
  <si>
    <t>日／週</t>
    <rPh sb="0" eb="1">
      <t>ニチ</t>
    </rPh>
    <rPh sb="2" eb="3">
      <t>シュウ</t>
    </rPh>
    <phoneticPr fontId="4"/>
  </si>
  <si>
    <t>週間）</t>
    <rPh sb="0" eb="2">
      <t>シュウカン</t>
    </rPh>
    <phoneticPr fontId="4"/>
  </si>
  <si>
    <t>開始日</t>
    <rPh sb="0" eb="3">
      <t>カイシビ</t>
    </rPh>
    <phoneticPr fontId="4"/>
  </si>
  <si>
    <t>終了日</t>
    <rPh sb="0" eb="3">
      <t>シュウリョウビ</t>
    </rPh>
    <phoneticPr fontId="4"/>
  </si>
  <si>
    <t>給与額</t>
    <rPh sb="2" eb="3">
      <t>ガク</t>
    </rPh>
    <phoneticPr fontId="4"/>
  </si>
  <si>
    <t>時給</t>
    <rPh sb="0" eb="2">
      <t>ジキュウ</t>
    </rPh>
    <phoneticPr fontId="4"/>
  </si>
  <si>
    <t>円（税込）</t>
    <rPh sb="0" eb="1">
      <t>エン</t>
    </rPh>
    <rPh sb="2" eb="4">
      <t>ゼイコミ</t>
    </rPh>
    <phoneticPr fontId="4"/>
  </si>
  <si>
    <t>立命館大学非常勤研究職員給与規程 別表1 時給等級</t>
    <rPh sb="0" eb="2">
      <t>リツメイ</t>
    </rPh>
    <rPh sb="2" eb="3">
      <t>カン</t>
    </rPh>
    <rPh sb="3" eb="5">
      <t>ダイガク</t>
    </rPh>
    <rPh sb="5" eb="8">
      <t>ヒジョウキン</t>
    </rPh>
    <rPh sb="8" eb="10">
      <t>ケンキュウ</t>
    </rPh>
    <rPh sb="10" eb="12">
      <t>ショクイン</t>
    </rPh>
    <rPh sb="12" eb="14">
      <t>キュウヨ</t>
    </rPh>
    <rPh sb="14" eb="16">
      <t>キテイ</t>
    </rPh>
    <rPh sb="17" eb="19">
      <t>ベッピョウ</t>
    </rPh>
    <rPh sb="21" eb="23">
      <t>ジキュウ</t>
    </rPh>
    <rPh sb="23" eb="25">
      <t>トウキュウ</t>
    </rPh>
    <phoneticPr fontId="4"/>
  </si>
  <si>
    <t>総額</t>
    <rPh sb="0" eb="2">
      <t>ソウガク</t>
    </rPh>
    <phoneticPr fontId="4"/>
  </si>
  <si>
    <t>円（時給×延べ時間数）</t>
    <rPh sb="0" eb="1">
      <t>エン</t>
    </rPh>
    <rPh sb="2" eb="4">
      <t>ジキュウ</t>
    </rPh>
    <rPh sb="5" eb="6">
      <t>ノ</t>
    </rPh>
    <rPh sb="7" eb="10">
      <t>ジカンスウ</t>
    </rPh>
    <phoneticPr fontId="4"/>
  </si>
  <si>
    <t>社会保険料法人負担分</t>
    <rPh sb="0" eb="2">
      <t>シャカイ</t>
    </rPh>
    <rPh sb="2" eb="4">
      <t>ホケン</t>
    </rPh>
    <rPh sb="4" eb="5">
      <t>リョウ</t>
    </rPh>
    <rPh sb="5" eb="7">
      <t>ホウジン</t>
    </rPh>
    <rPh sb="7" eb="10">
      <t>フタンブン</t>
    </rPh>
    <phoneticPr fontId="4"/>
  </si>
  <si>
    <t>必要経費概算見込み額</t>
    <rPh sb="0" eb="2">
      <t>ヒツヨウ</t>
    </rPh>
    <rPh sb="2" eb="4">
      <t>ケイヒ</t>
    </rPh>
    <rPh sb="4" eb="6">
      <t>ガイサン</t>
    </rPh>
    <rPh sb="6" eb="8">
      <t>ミコ</t>
    </rPh>
    <rPh sb="9" eb="10">
      <t>ガク</t>
    </rPh>
    <phoneticPr fontId="4"/>
  </si>
  <si>
    <t>デザイン科学研究所</t>
  </si>
  <si>
    <t>半導体応用研究センター</t>
  </si>
  <si>
    <t>給与</t>
    <rPh sb="0" eb="2">
      <t>キュウヨ</t>
    </rPh>
    <phoneticPr fontId="4"/>
  </si>
  <si>
    <t>雇用原資使用割合（エフォート率）</t>
    <phoneticPr fontId="4"/>
  </si>
  <si>
    <t>％</t>
  </si>
  <si>
    <t>備考：</t>
    <rPh sb="0" eb="2">
      <t>ビコウ</t>
    </rPh>
    <phoneticPr fontId="4"/>
  </si>
  <si>
    <r>
      <t>資金計画</t>
    </r>
    <r>
      <rPr>
        <sz val="12"/>
        <rFont val="ＭＳ Ｐ明朝"/>
        <family val="1"/>
        <charset val="128"/>
      </rPr>
      <t>＜その2＞</t>
    </r>
    <phoneticPr fontId="4"/>
  </si>
  <si>
    <t>※社会保険料率の変更があった場合、必要経費概算見込み額が、年度途中で変更になることがあります。</t>
    <phoneticPr fontId="4"/>
  </si>
  <si>
    <t>朱雀キャンパス</t>
    <rPh sb="0" eb="2">
      <t>スザク</t>
    </rPh>
    <phoneticPr fontId="4"/>
  </si>
  <si>
    <t>研究部　2025.10</t>
    <rPh sb="0" eb="3">
      <t>ケンキュウブ</t>
    </rPh>
    <phoneticPr fontId="4"/>
  </si>
  <si>
    <t>別表2</t>
    <rPh sb="0" eb="2">
      <t>ベッピョウ</t>
    </rPh>
    <phoneticPr fontId="4"/>
  </si>
  <si>
    <t>※時給2,500円以上を選択される場合は、理由を記載ください。</t>
    <rPh sb="9" eb="11">
      <t>イジョウ</t>
    </rPh>
    <phoneticPr fontId="4"/>
  </si>
  <si>
    <t>設定理由</t>
    <rPh sb="0" eb="2">
      <t>セッテイ</t>
    </rPh>
    <rPh sb="2" eb="4">
      <t>リユウ</t>
    </rPh>
    <phoneticPr fontId="4"/>
  </si>
  <si>
    <t>※白色のセルは規定値のため変更不可</t>
    <rPh sb="13" eb="15">
      <t>ヘンコウ</t>
    </rPh>
    <rPh sb="15" eb="17">
      <t>フカ</t>
    </rPh>
    <phoneticPr fontId="4"/>
  </si>
  <si>
    <r>
      <t>当該事業代表者名</t>
    </r>
    <r>
      <rPr>
        <b/>
        <sz val="9"/>
        <rFont val="ＭＳ Ｐ明朝"/>
        <family val="1"/>
        <charset val="128"/>
      </rPr>
      <t>（所属・職位・氏名）</t>
    </r>
    <phoneticPr fontId="4"/>
  </si>
  <si>
    <t>当該年度の受入総額：</t>
  </si>
  <si>
    <t>円／内、候補者人件費予定：</t>
    <phoneticPr fontId="4"/>
  </si>
  <si>
    <t>任用原資使用割合（エフォート率）</t>
    <rPh sb="0" eb="2">
      <t>ニンヨウ</t>
    </rPh>
    <phoneticPr fontId="4"/>
  </si>
  <si>
    <t>法人負担率 2.17/1000　労災保険料のみ（一般拠出金込み）</t>
    <rPh sb="0" eb="2">
      <t>ホウジン</t>
    </rPh>
    <rPh sb="2" eb="4">
      <t>フタン</t>
    </rPh>
    <rPh sb="4" eb="5">
      <t>リツ</t>
    </rPh>
    <phoneticPr fontId="4"/>
  </si>
  <si>
    <t>なし</t>
    <phoneticPr fontId="2"/>
  </si>
  <si>
    <t>先端認知科学研究センター</t>
    <rPh sb="0" eb="2">
      <t>センタン</t>
    </rPh>
    <rPh sb="2" eb="4">
      <t>ニンチ</t>
    </rPh>
    <rPh sb="4" eb="6">
      <t>カガク</t>
    </rPh>
    <rPh sb="6" eb="8">
      <t>ケンキュウ</t>
    </rPh>
    <phoneticPr fontId="2"/>
  </si>
  <si>
    <t>ロボティクス研究センター</t>
    <rPh sb="6" eb="8">
      <t>ケンキュウ</t>
    </rPh>
    <phoneticPr fontId="1"/>
  </si>
  <si>
    <t>古気候学研究センター</t>
    <rPh sb="0" eb="4">
      <t>コキコウガク</t>
    </rPh>
    <rPh sb="4" eb="6">
      <t>ケンキュウ</t>
    </rPh>
    <phoneticPr fontId="1"/>
  </si>
  <si>
    <t>生物資源研究センター</t>
    <rPh sb="0" eb="2">
      <t>セイブツ</t>
    </rPh>
    <rPh sb="2" eb="4">
      <t>シゲン</t>
    </rPh>
    <rPh sb="4" eb="6">
      <t>ケンキュウ</t>
    </rPh>
    <phoneticPr fontId="1"/>
  </si>
  <si>
    <t>地域情報研究所(略称 RDIRI ラディリ）</t>
    <rPh sb="0" eb="2">
      <t>チイキ</t>
    </rPh>
    <rPh sb="2" eb="4">
      <t>ジョウホウ</t>
    </rPh>
    <rPh sb="4" eb="7">
      <t>ケンキュウショ</t>
    </rPh>
    <phoneticPr fontId="1"/>
  </si>
  <si>
    <t>地域健康社会学研究センター</t>
    <phoneticPr fontId="4"/>
  </si>
  <si>
    <t>環境テクノロジー・マネジメント研究センター</t>
    <phoneticPr fontId="4"/>
  </si>
  <si>
    <t>クリエイティブ・メディア研究センター</t>
    <rPh sb="12" eb="14">
      <t>ケンキュウ</t>
    </rPh>
    <phoneticPr fontId="38"/>
  </si>
  <si>
    <t>医療介護経営研究センター</t>
    <rPh sb="0" eb="2">
      <t>イリョウ</t>
    </rPh>
    <rPh sb="2" eb="4">
      <t>カイゴ</t>
    </rPh>
    <rPh sb="4" eb="6">
      <t>ケイエイ</t>
    </rPh>
    <rPh sb="6" eb="8">
      <t>ケンキュウ</t>
    </rPh>
    <phoneticPr fontId="38"/>
  </si>
  <si>
    <t>食総合研究センター</t>
    <rPh sb="0" eb="1">
      <t>ショク</t>
    </rPh>
    <rPh sb="1" eb="3">
      <t>ソウゴウ</t>
    </rPh>
    <rPh sb="3" eb="5">
      <t>ケンキュウ</t>
    </rPh>
    <phoneticPr fontId="38"/>
  </si>
  <si>
    <t>生存学研究所</t>
    <rPh sb="0" eb="2">
      <t>セイゾン</t>
    </rPh>
    <rPh sb="2" eb="3">
      <t>ガク</t>
    </rPh>
    <rPh sb="3" eb="5">
      <t>ケンキュウ</t>
    </rPh>
    <rPh sb="5" eb="6">
      <t>ショ</t>
    </rPh>
    <phoneticPr fontId="38"/>
  </si>
  <si>
    <t>ものづくり質的研究センター</t>
    <rPh sb="5" eb="7">
      <t>シツテキ</t>
    </rPh>
    <rPh sb="7" eb="9">
      <t>ケンキュウ</t>
    </rPh>
    <phoneticPr fontId="38"/>
  </si>
  <si>
    <t>東アジア平和協力研究センター</t>
    <phoneticPr fontId="4"/>
  </si>
  <si>
    <t>IoTセキュリティ研究センター</t>
    <phoneticPr fontId="40"/>
  </si>
  <si>
    <t>先端材料研究センター</t>
    <phoneticPr fontId="40"/>
  </si>
  <si>
    <t>医療経済評価・意思決定支援ユニット（CHEERS）</t>
    <phoneticPr fontId="4"/>
  </si>
  <si>
    <r>
      <rPr>
        <sz val="8"/>
        <color theme="1"/>
        <rFont val="Microsoft YaHei UI"/>
        <family val="2"/>
        <charset val="134"/>
      </rPr>
      <t>⽇</t>
    </r>
    <r>
      <rPr>
        <sz val="8"/>
        <color theme="1"/>
        <rFont val="ＭＳ ゴシック"/>
        <family val="2"/>
        <charset val="128"/>
      </rPr>
      <t>本バイオ炭研究センター</t>
    </r>
    <phoneticPr fontId="38"/>
  </si>
  <si>
    <t>スポーツ健康科学総合研究所</t>
    <phoneticPr fontId="4"/>
  </si>
  <si>
    <t>宇宙地球探査研究センター</t>
    <phoneticPr fontId="4"/>
  </si>
  <si>
    <t>災害危機レジリエンス研究センター</t>
    <rPh sb="0" eb="2">
      <t>サイガイ</t>
    </rPh>
    <rPh sb="2" eb="4">
      <t>キキ</t>
    </rPh>
    <rPh sb="10" eb="12">
      <t>ケンキュウ</t>
    </rPh>
    <phoneticPr fontId="4"/>
  </si>
  <si>
    <t>法心理・司法臨床研究センター</t>
    <rPh sb="0" eb="3">
      <t>ホウシンリ</t>
    </rPh>
    <rPh sb="4" eb="6">
      <t>シホウ</t>
    </rPh>
    <rPh sb="6" eb="8">
      <t>リンショウ</t>
    </rPh>
    <rPh sb="8" eb="10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</si>
</sst>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#,##0_);\(#,##0\)"/>
    <numFmt numFmtId="177" formatCode="0_ "/>
    <numFmt numFmtId="178" formatCode="[$-F800]dddd\,\ mmmm\ dd\,\ yyyy"/>
    <numFmt numFmtId="179" formatCode="#,##0_ "/>
    <numFmt numFmtId="180" formatCode="#,##0_ ;[Red]\-#,##0\ "/>
    <numFmt numFmtId="181" formatCode="yyyy&quot;年&quot;m&quot;月&quot;d&quot;日&quot;;@"/>
    <numFmt numFmtId="182" formatCode="#,##0_);[Red]\(#,##0\)"/>
    <numFmt numFmtId="183" formatCode="0_);[Red]\(0\)"/>
  </numFmts>
  <fonts count="4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8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14"/>
      <name val="ＭＳ Ｐ明朝"/>
      <family val="1"/>
      <charset val="128"/>
    </font>
    <font>
      <sz val="8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.5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2"/>
      <color rgb="FFFF0000"/>
      <name val="ＭＳ Ｐ明朝"/>
      <family val="1"/>
      <charset val="128"/>
    </font>
    <font>
      <b/>
      <sz val="9"/>
      <color indexed="10"/>
      <name val="MS P ゴシック"/>
      <family val="3"/>
      <charset val="128"/>
    </font>
    <font>
      <sz val="14"/>
      <name val="ＭＳ Ｐゴシック"/>
      <family val="3"/>
      <charset val="128"/>
    </font>
    <font>
      <b/>
      <sz val="14"/>
      <color indexed="10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b/>
      <sz val="12"/>
      <color indexed="10"/>
      <name val="ＭＳ Ｐ明朝"/>
      <family val="1"/>
      <charset val="128"/>
    </font>
    <font>
      <sz val="9"/>
      <color rgb="FF000000"/>
      <name val="MS UI Gothic"/>
      <family val="3"/>
      <charset val="128"/>
    </font>
    <font>
      <sz val="9"/>
      <color rgb="FF000000"/>
      <name val="Meiryo UI"/>
      <family val="3"/>
      <charset val="128"/>
    </font>
    <font>
      <b/>
      <sz val="9"/>
      <name val="ＭＳ Ｐ明朝"/>
      <family val="1"/>
      <charset val="128"/>
    </font>
    <font>
      <sz val="6"/>
      <name val="ＭＳ ゴシック"/>
      <family val="2"/>
      <charset val="128"/>
    </font>
    <font>
      <sz val="8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8"/>
      <color theme="1"/>
      <name val="ＭＳ ゴシック"/>
      <family val="2"/>
      <charset val="134"/>
    </font>
    <font>
      <sz val="8"/>
      <color theme="1"/>
      <name val="Microsoft YaHei UI"/>
      <family val="2"/>
      <charset val="134"/>
    </font>
    <font>
      <sz val="8"/>
      <color theme="1"/>
      <name val="ＭＳ ゴシック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4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3" fillId="0" borderId="0"/>
    <xf numFmtId="0" fontId="27" fillId="0" borderId="0" applyNumberFormat="0" applyFill="0" applyBorder="0" applyAlignment="0" applyProtection="0">
      <alignment vertical="center"/>
    </xf>
  </cellStyleXfs>
  <cellXfs count="506">
    <xf numFmtId="0" fontId="0" fillId="0" borderId="0" xfId="0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7" xfId="0" applyFont="1" applyBorder="1" applyAlignment="1" applyProtection="1">
      <alignment vertical="center" shrinkToFit="1"/>
      <protection locked="0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 applyProtection="1">
      <alignment vertical="center" wrapText="1" shrinkToFit="1"/>
      <protection locked="0"/>
    </xf>
    <xf numFmtId="0" fontId="6" fillId="0" borderId="4" xfId="0" applyFont="1" applyBorder="1" applyAlignment="1" applyProtection="1">
      <alignment vertical="center" wrapText="1" shrinkToFit="1"/>
      <protection locked="0"/>
    </xf>
    <xf numFmtId="6" fontId="7" fillId="0" borderId="3" xfId="2" applyFont="1" applyFill="1" applyBorder="1" applyAlignment="1" applyProtection="1">
      <alignment horizontal="right" vertical="center" shrinkToFit="1"/>
      <protection locked="0"/>
    </xf>
    <xf numFmtId="6" fontId="7" fillId="0" borderId="2" xfId="2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Alignment="1">
      <alignment horizontal="left" vertical="top"/>
    </xf>
    <xf numFmtId="176" fontId="7" fillId="0" borderId="13" xfId="3" applyNumberFormat="1" applyFont="1" applyBorder="1" applyAlignment="1" applyProtection="1">
      <alignment vertical="center" shrinkToFit="1"/>
      <protection locked="0"/>
    </xf>
    <xf numFmtId="0" fontId="7" fillId="0" borderId="13" xfId="3" applyFont="1" applyBorder="1" applyAlignment="1" applyProtection="1">
      <alignment vertical="center" shrinkToFit="1"/>
      <protection locked="0"/>
    </xf>
    <xf numFmtId="176" fontId="7" fillId="0" borderId="13" xfId="3" applyNumberFormat="1" applyFont="1" applyBorder="1" applyAlignment="1" applyProtection="1">
      <alignment horizontal="right" vertical="center" shrinkToFit="1"/>
      <protection locked="0"/>
    </xf>
    <xf numFmtId="0" fontId="7" fillId="0" borderId="15" xfId="3" applyFont="1" applyBorder="1" applyAlignment="1" applyProtection="1">
      <alignment vertical="center" shrinkToFit="1"/>
      <protection locked="0"/>
    </xf>
    <xf numFmtId="38" fontId="17" fillId="0" borderId="0" xfId="1" applyFont="1">
      <alignment vertical="center"/>
    </xf>
    <xf numFmtId="38" fontId="17" fillId="0" borderId="0" xfId="1" applyFont="1" applyAlignment="1">
      <alignment horizontal="left" vertical="top"/>
    </xf>
    <xf numFmtId="0" fontId="11" fillId="0" borderId="13" xfId="3" applyFont="1" applyBorder="1" applyAlignment="1" applyProtection="1">
      <alignment vertical="center"/>
      <protection locked="0"/>
    </xf>
    <xf numFmtId="0" fontId="11" fillId="0" borderId="13" xfId="3" applyFont="1" applyBorder="1" applyAlignment="1" applyProtection="1">
      <alignment vertical="center" shrinkToFit="1"/>
      <protection locked="0"/>
    </xf>
    <xf numFmtId="0" fontId="15" fillId="0" borderId="18" xfId="3" applyFont="1" applyBorder="1" applyAlignment="1" applyProtection="1">
      <alignment vertical="center" wrapText="1"/>
      <protection locked="0"/>
    </xf>
    <xf numFmtId="0" fontId="9" fillId="0" borderId="0" xfId="3" applyFont="1" applyAlignment="1">
      <alignment horizontal="left" vertical="center" wrapText="1"/>
    </xf>
    <xf numFmtId="0" fontId="7" fillId="0" borderId="0" xfId="3" applyFont="1" applyAlignment="1" applyProtection="1">
      <alignment horizontal="left" vertical="center" shrinkToFit="1"/>
      <protection locked="0"/>
    </xf>
    <xf numFmtId="38" fontId="2" fillId="0" borderId="0" xfId="1" applyFont="1">
      <alignment vertical="center"/>
    </xf>
    <xf numFmtId="0" fontId="8" fillId="2" borderId="0" xfId="0" applyFont="1" applyFill="1">
      <alignment vertical="center"/>
    </xf>
    <xf numFmtId="0" fontId="18" fillId="0" borderId="0" xfId="0" applyFont="1" applyAlignment="1">
      <alignment horizontal="left" vertical="top"/>
    </xf>
    <xf numFmtId="0" fontId="8" fillId="2" borderId="9" xfId="0" applyFont="1" applyFill="1" applyBorder="1">
      <alignment vertical="center"/>
    </xf>
    <xf numFmtId="38" fontId="17" fillId="2" borderId="9" xfId="1" applyFont="1" applyFill="1" applyBorder="1" applyAlignment="1">
      <alignment vertical="center"/>
    </xf>
    <xf numFmtId="0" fontId="8" fillId="0" borderId="9" xfId="0" applyFont="1" applyBorder="1">
      <alignment vertical="center"/>
    </xf>
    <xf numFmtId="38" fontId="17" fillId="0" borderId="9" xfId="1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20" fillId="0" borderId="0" xfId="0" applyFont="1">
      <alignment vertical="center"/>
    </xf>
    <xf numFmtId="38" fontId="20" fillId="0" borderId="0" xfId="1" applyFont="1">
      <alignment vertical="center"/>
    </xf>
    <xf numFmtId="0" fontId="7" fillId="0" borderId="0" xfId="0" applyFont="1" applyAlignment="1">
      <alignment horizontal="left" vertical="center"/>
    </xf>
    <xf numFmtId="0" fontId="7" fillId="3" borderId="0" xfId="3" applyFont="1" applyFill="1" applyAlignment="1" applyProtection="1">
      <alignment horizontal="right" vertical="center" shrinkToFit="1"/>
      <protection locked="0"/>
    </xf>
    <xf numFmtId="0" fontId="7" fillId="3" borderId="2" xfId="3" applyFont="1" applyFill="1" applyBorder="1" applyAlignment="1" applyProtection="1">
      <alignment vertical="center" wrapText="1" shrinkToFit="1"/>
      <protection locked="0"/>
    </xf>
    <xf numFmtId="177" fontId="7" fillId="0" borderId="13" xfId="3" applyNumberFormat="1" applyFont="1" applyBorder="1" applyAlignment="1" applyProtection="1">
      <alignment vertical="center" shrinkToFit="1"/>
      <protection locked="0"/>
    </xf>
    <xf numFmtId="0" fontId="7" fillId="0" borderId="2" xfId="3" applyFont="1" applyBorder="1" applyAlignment="1" applyProtection="1">
      <alignment horizontal="center" vertical="center"/>
      <protection locked="0"/>
    </xf>
    <xf numFmtId="0" fontId="7" fillId="0" borderId="4" xfId="3" applyFont="1" applyBorder="1" applyAlignment="1" applyProtection="1">
      <alignment horizontal="center" vertical="center" shrinkToFit="1"/>
      <protection locked="0"/>
    </xf>
    <xf numFmtId="0" fontId="7" fillId="0" borderId="0" xfId="3" applyFont="1" applyAlignment="1" applyProtection="1">
      <alignment vertical="center" shrinkToFit="1"/>
      <protection locked="0"/>
    </xf>
    <xf numFmtId="0" fontId="7" fillId="0" borderId="5" xfId="3" applyFont="1" applyBorder="1" applyAlignment="1" applyProtection="1">
      <alignment horizontal="left" vertical="center" wrapText="1" shrinkToFit="1"/>
      <protection locked="0"/>
    </xf>
    <xf numFmtId="0" fontId="7" fillId="0" borderId="2" xfId="3" applyFont="1" applyBorder="1" applyAlignment="1" applyProtection="1">
      <alignment vertical="center" shrinkToFit="1"/>
      <protection locked="0"/>
    </xf>
    <xf numFmtId="0" fontId="7" fillId="0" borderId="4" xfId="3" applyFont="1" applyBorder="1" applyAlignment="1" applyProtection="1">
      <alignment vertical="center" shrinkToFit="1"/>
      <protection locked="0"/>
    </xf>
    <xf numFmtId="0" fontId="7" fillId="0" borderId="1" xfId="3" applyFont="1" applyBorder="1" applyAlignment="1" applyProtection="1">
      <alignment horizontal="left" vertical="center" shrinkToFit="1"/>
      <protection locked="0"/>
    </xf>
    <xf numFmtId="0" fontId="7" fillId="0" borderId="2" xfId="3" applyFont="1" applyBorder="1" applyAlignment="1" applyProtection="1">
      <alignment horizontal="left" vertical="center" shrinkToFit="1"/>
      <protection locked="0"/>
    </xf>
    <xf numFmtId="6" fontId="7" fillId="0" borderId="3" xfId="2" applyFont="1" applyFill="1" applyBorder="1" applyAlignment="1" applyProtection="1">
      <alignment vertical="center" shrinkToFit="1"/>
      <protection locked="0"/>
    </xf>
    <xf numFmtId="0" fontId="7" fillId="0" borderId="8" xfId="3" applyFont="1" applyBorder="1" applyAlignment="1" applyProtection="1">
      <alignment horizontal="center" vertical="center" shrinkToFit="1"/>
      <protection locked="0"/>
    </xf>
    <xf numFmtId="0" fontId="7" fillId="3" borderId="5" xfId="3" applyFont="1" applyFill="1" applyBorder="1" applyAlignment="1" applyProtection="1">
      <alignment vertical="center" wrapText="1" shrinkToFit="1"/>
      <protection locked="0"/>
    </xf>
    <xf numFmtId="0" fontId="7" fillId="3" borderId="13" xfId="3" applyFont="1" applyFill="1" applyBorder="1" applyAlignment="1" applyProtection="1">
      <alignment vertical="center"/>
      <protection locked="0"/>
    </xf>
    <xf numFmtId="0" fontId="7" fillId="3" borderId="13" xfId="3" applyFont="1" applyFill="1" applyBorder="1" applyAlignment="1" applyProtection="1">
      <alignment vertical="center" wrapText="1" shrinkToFit="1"/>
      <protection locked="0"/>
    </xf>
    <xf numFmtId="0" fontId="7" fillId="3" borderId="18" xfId="3" applyFont="1" applyFill="1" applyBorder="1" applyAlignment="1" applyProtection="1">
      <alignment vertical="center"/>
      <protection locked="0"/>
    </xf>
    <xf numFmtId="0" fontId="7" fillId="0" borderId="2" xfId="3" applyFont="1" applyBorder="1" applyAlignment="1" applyProtection="1">
      <alignment vertical="center"/>
      <protection locked="0"/>
    </xf>
    <xf numFmtId="0" fontId="7" fillId="0" borderId="5" xfId="3" applyFont="1" applyBorder="1" applyAlignment="1" applyProtection="1">
      <alignment horizontal="left" vertical="center" shrinkToFit="1"/>
      <protection locked="0"/>
    </xf>
    <xf numFmtId="0" fontId="7" fillId="0" borderId="14" xfId="3" applyFont="1" applyBorder="1" applyAlignment="1" applyProtection="1">
      <alignment horizontal="left" vertical="center" shrinkToFit="1"/>
      <protection locked="0"/>
    </xf>
    <xf numFmtId="0" fontId="7" fillId="0" borderId="8" xfId="3" applyFont="1" applyBorder="1" applyAlignment="1" applyProtection="1">
      <alignment vertical="center" shrinkToFit="1"/>
      <protection locked="0"/>
    </xf>
    <xf numFmtId="0" fontId="7" fillId="0" borderId="8" xfId="0" applyFont="1" applyBorder="1" applyAlignment="1" applyProtection="1">
      <alignment vertical="center" shrinkToFit="1"/>
      <protection locked="0"/>
    </xf>
    <xf numFmtId="0" fontId="7" fillId="0" borderId="16" xfId="0" applyFont="1" applyBorder="1" applyAlignment="1" applyProtection="1">
      <alignment vertical="center" shrinkToFit="1"/>
      <protection locked="0"/>
    </xf>
    <xf numFmtId="0" fontId="7" fillId="0" borderId="13" xfId="3" applyFont="1" applyBorder="1" applyAlignment="1" applyProtection="1">
      <alignment horizontal="left" vertical="center" shrinkToFit="1"/>
      <protection locked="0"/>
    </xf>
    <xf numFmtId="14" fontId="11" fillId="0" borderId="13" xfId="3" applyNumberFormat="1" applyFont="1" applyBorder="1" applyAlignment="1" applyProtection="1">
      <alignment vertical="center" shrinkToFit="1"/>
      <protection locked="0"/>
    </xf>
    <xf numFmtId="0" fontId="7" fillId="0" borderId="0" xfId="3" applyFont="1" applyAlignment="1" applyProtection="1">
      <alignment horizontal="right" vertical="center" shrinkToFit="1"/>
      <protection locked="0"/>
    </xf>
    <xf numFmtId="0" fontId="7" fillId="0" borderId="20" xfId="3" applyFont="1" applyBorder="1" applyAlignment="1" applyProtection="1">
      <alignment vertical="center" shrinkToFit="1"/>
      <protection locked="0"/>
    </xf>
    <xf numFmtId="0" fontId="7" fillId="0" borderId="0" xfId="3" applyFont="1" applyAlignment="1">
      <alignment horizontal="left" vertical="center"/>
    </xf>
    <xf numFmtId="0" fontId="9" fillId="0" borderId="0" xfId="3" applyFont="1" applyAlignment="1" applyProtection="1">
      <alignment horizontal="left" vertical="center" wrapText="1"/>
      <protection locked="0"/>
    </xf>
    <xf numFmtId="0" fontId="7" fillId="0" borderId="38" xfId="3" applyFont="1" applyBorder="1" applyAlignment="1" applyProtection="1">
      <alignment vertical="center" wrapText="1" shrinkToFit="1"/>
      <protection locked="0"/>
    </xf>
    <xf numFmtId="0" fontId="7" fillId="0" borderId="38" xfId="3" applyFont="1" applyBorder="1" applyAlignment="1" applyProtection="1">
      <alignment horizontal="center" vertical="center" wrapText="1" shrinkToFit="1"/>
      <protection locked="0"/>
    </xf>
    <xf numFmtId="0" fontId="6" fillId="0" borderId="38" xfId="0" applyFont="1" applyBorder="1" applyProtection="1">
      <alignment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181" fontId="7" fillId="0" borderId="0" xfId="3" applyNumberFormat="1" applyFont="1" applyAlignment="1" applyProtection="1">
      <alignment horizontal="center" vertical="center" shrinkToFit="1"/>
      <protection locked="0"/>
    </xf>
    <xf numFmtId="0" fontId="7" fillId="0" borderId="0" xfId="3" applyFont="1" applyAlignment="1" applyProtection="1">
      <alignment horizontal="center" vertical="center" shrinkToFit="1"/>
      <protection locked="0"/>
    </xf>
    <xf numFmtId="0" fontId="7" fillId="5" borderId="2" xfId="0" applyFont="1" applyFill="1" applyBorder="1" applyProtection="1">
      <alignment vertical="center"/>
      <protection locked="0"/>
    </xf>
    <xf numFmtId="0" fontId="22" fillId="0" borderId="0" xfId="0" applyFont="1">
      <alignment vertical="center"/>
    </xf>
    <xf numFmtId="38" fontId="8" fillId="0" borderId="0" xfId="1" applyFont="1" applyAlignment="1">
      <alignment horizontal="left" vertical="top"/>
    </xf>
    <xf numFmtId="0" fontId="7" fillId="0" borderId="0" xfId="0" applyFont="1" applyAlignment="1" applyProtection="1">
      <alignment horizontal="right" vertical="center"/>
      <protection locked="0"/>
    </xf>
    <xf numFmtId="38" fontId="2" fillId="0" borderId="0" xfId="1" applyFont="1" applyFill="1">
      <alignment vertical="center"/>
    </xf>
    <xf numFmtId="0" fontId="7" fillId="0" borderId="2" xfId="0" applyFont="1" applyBorder="1" applyAlignment="1" applyProtection="1">
      <alignment horizontal="right" vertical="center"/>
      <protection locked="0"/>
    </xf>
    <xf numFmtId="0" fontId="7" fillId="0" borderId="7" xfId="3" applyFont="1" applyBorder="1" applyAlignment="1" applyProtection="1">
      <alignment horizontal="left" vertical="center"/>
      <protection locked="0"/>
    </xf>
    <xf numFmtId="0" fontId="7" fillId="0" borderId="7" xfId="3" applyFont="1" applyBorder="1" applyAlignment="1" applyProtection="1">
      <alignment horizontal="left" vertical="center" shrinkToFit="1"/>
      <protection locked="0"/>
    </xf>
    <xf numFmtId="0" fontId="7" fillId="0" borderId="7" xfId="3" applyFont="1" applyBorder="1" applyAlignment="1" applyProtection="1">
      <alignment horizontal="right" vertical="center" shrinkToFit="1"/>
      <protection locked="0"/>
    </xf>
    <xf numFmtId="0" fontId="7" fillId="0" borderId="10" xfId="3" applyFont="1" applyBorder="1" applyAlignment="1" applyProtection="1">
      <alignment vertical="center" shrinkToFit="1"/>
      <protection locked="0"/>
    </xf>
    <xf numFmtId="0" fontId="7" fillId="0" borderId="34" xfId="3" applyFont="1" applyBorder="1" applyAlignment="1" applyProtection="1">
      <alignment vertical="center"/>
      <protection locked="0"/>
    </xf>
    <xf numFmtId="0" fontId="6" fillId="0" borderId="38" xfId="0" applyFont="1" applyBorder="1" applyAlignment="1" applyProtection="1">
      <alignment vertical="center" wrapText="1" shrinkToFit="1"/>
      <protection locked="0"/>
    </xf>
    <xf numFmtId="183" fontId="7" fillId="3" borderId="2" xfId="2" applyNumberFormat="1" applyFont="1" applyFill="1" applyBorder="1" applyAlignment="1" applyProtection="1">
      <alignment horizontal="right" vertical="center" shrinkToFit="1"/>
      <protection locked="0"/>
    </xf>
    <xf numFmtId="183" fontId="7" fillId="3" borderId="2" xfId="3" applyNumberFormat="1" applyFont="1" applyFill="1" applyBorder="1" applyAlignment="1" applyProtection="1">
      <alignment vertical="center" wrapText="1" shrinkToFit="1"/>
      <protection locked="0"/>
    </xf>
    <xf numFmtId="0" fontId="6" fillId="3" borderId="2" xfId="0" applyFont="1" applyFill="1" applyBorder="1" applyAlignment="1" applyProtection="1">
      <alignment vertical="center" wrapText="1" shrinkToFit="1"/>
      <protection locked="0"/>
    </xf>
    <xf numFmtId="6" fontId="7" fillId="3" borderId="10" xfId="2" applyFont="1" applyFill="1" applyBorder="1" applyAlignment="1" applyProtection="1">
      <alignment vertical="center" shrinkToFit="1"/>
      <protection locked="0"/>
    </xf>
    <xf numFmtId="0" fontId="7" fillId="0" borderId="2" xfId="3" applyFont="1" applyBorder="1" applyAlignment="1" applyProtection="1">
      <alignment horizontal="center" vertical="center" wrapText="1" shrinkToFit="1"/>
      <protection locked="0"/>
    </xf>
    <xf numFmtId="6" fontId="7" fillId="3" borderId="10" xfId="2" applyFont="1" applyFill="1" applyBorder="1" applyAlignment="1" applyProtection="1">
      <alignment horizontal="right" vertical="center" shrinkToFit="1"/>
      <protection locked="0"/>
    </xf>
    <xf numFmtId="0" fontId="7" fillId="3" borderId="10" xfId="2" applyNumberFormat="1" applyFont="1" applyFill="1" applyBorder="1" applyAlignment="1" applyProtection="1">
      <alignment horizontal="center" vertical="center"/>
      <protection locked="0"/>
    </xf>
    <xf numFmtId="0" fontId="7" fillId="4" borderId="10" xfId="3" applyFont="1" applyFill="1" applyBorder="1" applyAlignment="1" applyProtection="1">
      <alignment horizontal="center" vertical="center" wrapText="1" shrinkToFit="1"/>
      <protection locked="0"/>
    </xf>
    <xf numFmtId="0" fontId="7" fillId="4" borderId="10" xfId="3" applyFont="1" applyFill="1" applyBorder="1" applyAlignment="1" applyProtection="1">
      <alignment horizontal="left" vertical="center" wrapText="1" shrinkToFit="1"/>
      <protection locked="0"/>
    </xf>
    <xf numFmtId="0" fontId="7" fillId="3" borderId="10" xfId="2" applyNumberFormat="1" applyFont="1" applyFill="1" applyBorder="1" applyAlignment="1" applyProtection="1">
      <alignment horizontal="left" vertical="center" indent="1"/>
      <protection locked="0"/>
    </xf>
    <xf numFmtId="0" fontId="7" fillId="3" borderId="10" xfId="2" applyNumberFormat="1" applyFont="1" applyFill="1" applyBorder="1" applyAlignment="1" applyProtection="1">
      <alignment vertical="center"/>
      <protection locked="0"/>
    </xf>
    <xf numFmtId="0" fontId="23" fillId="0" borderId="2" xfId="0" applyFont="1" applyBorder="1" applyProtection="1">
      <alignment vertical="center"/>
      <protection locked="0"/>
    </xf>
    <xf numFmtId="0" fontId="23" fillId="0" borderId="4" xfId="0" applyFont="1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24" fillId="0" borderId="2" xfId="0" applyFont="1" applyBorder="1" applyProtection="1">
      <alignment vertical="center"/>
      <protection locked="0"/>
    </xf>
    <xf numFmtId="0" fontId="9" fillId="0" borderId="27" xfId="0" applyFont="1" applyBorder="1" applyAlignment="1" applyProtection="1">
      <alignment horizontal="left" vertical="center"/>
      <protection locked="0"/>
    </xf>
    <xf numFmtId="179" fontId="24" fillId="3" borderId="2" xfId="0" applyNumberFormat="1" applyFont="1" applyFill="1" applyBorder="1" applyProtection="1">
      <alignment vertical="center"/>
      <protection locked="0"/>
    </xf>
    <xf numFmtId="0" fontId="24" fillId="0" borderId="4" xfId="0" applyFont="1" applyBorder="1" applyAlignment="1" applyProtection="1">
      <alignment horizontal="left" vertical="center"/>
      <protection locked="0"/>
    </xf>
    <xf numFmtId="0" fontId="9" fillId="0" borderId="22" xfId="3" applyFont="1" applyBorder="1" applyAlignment="1" applyProtection="1">
      <alignment vertical="center"/>
      <protection locked="0"/>
    </xf>
    <xf numFmtId="0" fontId="9" fillId="0" borderId="7" xfId="3" applyFont="1" applyBorder="1" applyAlignment="1" applyProtection="1">
      <alignment vertical="center"/>
      <protection locked="0"/>
    </xf>
    <xf numFmtId="0" fontId="9" fillId="0" borderId="11" xfId="3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6" fillId="0" borderId="7" xfId="0" applyFont="1" applyBorder="1" applyAlignment="1">
      <alignment horizontal="left" vertical="center"/>
    </xf>
    <xf numFmtId="178" fontId="7" fillId="0" borderId="7" xfId="3" applyNumberFormat="1" applyFont="1" applyBorder="1" applyAlignment="1">
      <alignment horizontal="right" vertical="center" shrinkToFit="1"/>
    </xf>
    <xf numFmtId="0" fontId="7" fillId="0" borderId="7" xfId="0" applyFont="1" applyBorder="1" applyAlignment="1">
      <alignment vertical="center" shrinkToFit="1"/>
    </xf>
    <xf numFmtId="0" fontId="7" fillId="0" borderId="7" xfId="0" applyFont="1" applyBorder="1" applyAlignment="1">
      <alignment horizontal="left" vertical="center" shrinkToFit="1"/>
    </xf>
    <xf numFmtId="178" fontId="7" fillId="0" borderId="7" xfId="3" applyNumberFormat="1" applyFont="1" applyBorder="1" applyAlignment="1">
      <alignment horizontal="left" vertical="center" shrinkToFit="1"/>
    </xf>
    <xf numFmtId="0" fontId="25" fillId="0" borderId="0" xfId="0" applyFont="1" applyProtection="1">
      <alignment vertical="center"/>
      <protection locked="0"/>
    </xf>
    <xf numFmtId="0" fontId="25" fillId="0" borderId="0" xfId="0" applyFont="1" applyAlignment="1" applyProtection="1">
      <alignment vertical="center" shrinkToFit="1"/>
      <protection locked="0"/>
    </xf>
    <xf numFmtId="6" fontId="24" fillId="0" borderId="2" xfId="2" applyFont="1" applyFill="1" applyBorder="1" applyAlignment="1" applyProtection="1">
      <alignment vertical="center" shrinkToFit="1"/>
      <protection locked="0"/>
    </xf>
    <xf numFmtId="180" fontId="24" fillId="0" borderId="2" xfId="2" applyNumberFormat="1" applyFont="1" applyFill="1" applyBorder="1" applyAlignment="1" applyProtection="1">
      <alignment vertical="center" shrinkToFit="1"/>
      <protection locked="0"/>
    </xf>
    <xf numFmtId="0" fontId="24" fillId="0" borderId="2" xfId="3" applyFont="1" applyBorder="1" applyAlignment="1" applyProtection="1">
      <alignment vertical="center"/>
      <protection locked="0"/>
    </xf>
    <xf numFmtId="0" fontId="24" fillId="0" borderId="2" xfId="3" applyFont="1" applyBorder="1" applyAlignment="1" applyProtection="1">
      <alignment horizontal="left" vertical="center"/>
      <protection locked="0"/>
    </xf>
    <xf numFmtId="179" fontId="24" fillId="0" borderId="2" xfId="0" applyNumberFormat="1" applyFont="1" applyBorder="1" applyProtection="1">
      <alignment vertical="center"/>
      <protection locked="0"/>
    </xf>
    <xf numFmtId="0" fontId="7" fillId="0" borderId="21" xfId="3" applyFont="1" applyBorder="1" applyAlignment="1">
      <alignment horizontal="left" vertical="center"/>
    </xf>
    <xf numFmtId="0" fontId="7" fillId="0" borderId="6" xfId="3" applyFont="1" applyBorder="1" applyAlignment="1">
      <alignment vertical="center" shrinkToFit="1"/>
    </xf>
    <xf numFmtId="0" fontId="7" fillId="0" borderId="7" xfId="3" applyFont="1" applyBorder="1" applyAlignment="1">
      <alignment horizontal="left" vertical="center"/>
    </xf>
    <xf numFmtId="0" fontId="7" fillId="0" borderId="7" xfId="3" applyFont="1" applyBorder="1" applyAlignment="1">
      <alignment horizontal="right" vertical="center"/>
    </xf>
    <xf numFmtId="178" fontId="7" fillId="0" borderId="7" xfId="3" applyNumberFormat="1" applyFont="1" applyBorder="1" applyAlignment="1">
      <alignment horizontal="center" vertical="center"/>
    </xf>
    <xf numFmtId="0" fontId="7" fillId="0" borderId="20" xfId="3" applyFont="1" applyBorder="1" applyAlignment="1">
      <alignment horizontal="right" vertical="center" shrinkToFit="1"/>
    </xf>
    <xf numFmtId="0" fontId="7" fillId="0" borderId="0" xfId="3" applyFont="1" applyAlignment="1">
      <alignment horizontal="right" vertical="center" shrinkToFit="1"/>
    </xf>
    <xf numFmtId="0" fontId="9" fillId="0" borderId="0" xfId="3" applyFont="1" applyAlignment="1">
      <alignment horizontal="left" vertical="center"/>
    </xf>
    <xf numFmtId="0" fontId="9" fillId="0" borderId="29" xfId="3" applyFont="1" applyBorder="1" applyAlignment="1">
      <alignment horizontal="left" vertical="center" shrinkToFit="1"/>
    </xf>
    <xf numFmtId="0" fontId="9" fillId="0" borderId="20" xfId="3" applyFont="1" applyBorder="1" applyAlignment="1" applyProtection="1">
      <alignment horizontal="center" vertical="center" shrinkToFit="1"/>
      <protection locked="0"/>
    </xf>
    <xf numFmtId="0" fontId="9" fillId="0" borderId="0" xfId="3" applyFont="1" applyAlignment="1" applyProtection="1">
      <alignment horizontal="center" vertical="center" shrinkToFit="1"/>
      <protection locked="0"/>
    </xf>
    <xf numFmtId="0" fontId="7" fillId="5" borderId="2" xfId="3" applyFont="1" applyFill="1" applyBorder="1" applyAlignment="1" applyProtection="1">
      <alignment horizontal="left" vertical="center" shrinkToFit="1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10" xfId="3" applyFont="1" applyBorder="1" applyAlignment="1" applyProtection="1">
      <alignment horizontal="left" vertical="center" shrinkToFit="1"/>
      <protection locked="0"/>
    </xf>
    <xf numFmtId="0" fontId="7" fillId="0" borderId="2" xfId="3" applyFont="1" applyBorder="1" applyAlignment="1">
      <alignment horizontal="left" vertical="center"/>
    </xf>
    <xf numFmtId="178" fontId="7" fillId="0" borderId="2" xfId="3" applyNumberFormat="1" applyFont="1" applyBorder="1" applyAlignment="1">
      <alignment horizontal="center" vertical="center"/>
    </xf>
    <xf numFmtId="0" fontId="7" fillId="5" borderId="2" xfId="0" applyFont="1" applyFill="1" applyBorder="1" applyAlignment="1" applyProtection="1">
      <alignment vertical="center" shrinkToFit="1"/>
      <protection locked="0"/>
    </xf>
    <xf numFmtId="0" fontId="7" fillId="0" borderId="0" xfId="0" applyFont="1" applyProtection="1">
      <alignment vertical="center"/>
      <protection locked="0"/>
    </xf>
    <xf numFmtId="0" fontId="21" fillId="0" borderId="3" xfId="3" applyFont="1" applyBorder="1" applyAlignment="1" applyProtection="1">
      <alignment vertical="center" shrinkToFit="1"/>
      <protection locked="0"/>
    </xf>
    <xf numFmtId="0" fontId="21" fillId="0" borderId="2" xfId="3" applyFont="1" applyBorder="1" applyAlignment="1" applyProtection="1">
      <alignment vertical="center" shrinkToFit="1"/>
      <protection locked="0"/>
    </xf>
    <xf numFmtId="0" fontId="10" fillId="2" borderId="0" xfId="0" applyFont="1" applyFill="1">
      <alignment vertical="center"/>
    </xf>
    <xf numFmtId="0" fontId="21" fillId="0" borderId="4" xfId="3" applyFont="1" applyBorder="1" applyAlignment="1" applyProtection="1">
      <alignment vertical="center" shrinkToFit="1"/>
      <protection locked="0"/>
    </xf>
    <xf numFmtId="0" fontId="9" fillId="0" borderId="27" xfId="0" applyFont="1" applyBorder="1" applyProtection="1">
      <alignment vertical="center"/>
      <protection locked="0"/>
    </xf>
    <xf numFmtId="0" fontId="7" fillId="0" borderId="2" xfId="3" applyFont="1" applyBorder="1" applyAlignment="1" applyProtection="1">
      <alignment horizontal="left" vertical="center"/>
      <protection locked="0"/>
    </xf>
    <xf numFmtId="0" fontId="9" fillId="0" borderId="0" xfId="3" applyFont="1" applyAlignment="1">
      <alignment horizontal="right" vertical="center"/>
    </xf>
    <xf numFmtId="0" fontId="28" fillId="0" borderId="27" xfId="0" applyFont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left" vertical="center"/>
    </xf>
    <xf numFmtId="181" fontId="7" fillId="0" borderId="8" xfId="3" applyNumberFormat="1" applyFont="1" applyBorder="1" applyAlignment="1" applyProtection="1">
      <alignment horizontal="center" vertical="center"/>
      <protection locked="0"/>
    </xf>
    <xf numFmtId="0" fontId="21" fillId="3" borderId="4" xfId="3" applyFont="1" applyFill="1" applyBorder="1" applyAlignment="1" applyProtection="1">
      <alignment horizontal="left" vertical="center" shrinkToFit="1"/>
      <protection locked="0"/>
    </xf>
    <xf numFmtId="0" fontId="7" fillId="7" borderId="7" xfId="0" applyFont="1" applyFill="1" applyBorder="1" applyAlignment="1" applyProtection="1">
      <alignment vertical="center" shrinkToFit="1"/>
      <protection locked="0"/>
    </xf>
    <xf numFmtId="0" fontId="7" fillId="7" borderId="7" xfId="0" applyFont="1" applyFill="1" applyBorder="1" applyAlignment="1" applyProtection="1">
      <alignment horizontal="center" vertical="center" shrinkToFit="1"/>
      <protection locked="0"/>
    </xf>
    <xf numFmtId="0" fontId="7" fillId="7" borderId="21" xfId="3" applyFont="1" applyFill="1" applyBorder="1" applyAlignment="1" applyProtection="1">
      <alignment horizontal="left" vertical="center"/>
      <protection locked="0"/>
    </xf>
    <xf numFmtId="0" fontId="7" fillId="7" borderId="2" xfId="3" applyFont="1" applyFill="1" applyBorder="1" applyAlignment="1" applyProtection="1">
      <alignment horizontal="left" vertical="center"/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7" fillId="7" borderId="2" xfId="0" applyFont="1" applyFill="1" applyBorder="1" applyAlignment="1" applyProtection="1">
      <alignment horizontal="left" vertical="center"/>
      <protection locked="0"/>
    </xf>
    <xf numFmtId="0" fontId="7" fillId="7" borderId="23" xfId="3" applyFont="1" applyFill="1" applyBorder="1" applyAlignment="1" applyProtection="1">
      <alignment horizontal="left" vertical="center"/>
      <protection locked="0"/>
    </xf>
    <xf numFmtId="0" fontId="7" fillId="7" borderId="21" xfId="3" applyFont="1" applyFill="1" applyBorder="1" applyAlignment="1" applyProtection="1">
      <alignment vertical="center"/>
      <protection locked="0"/>
    </xf>
    <xf numFmtId="0" fontId="7" fillId="7" borderId="2" xfId="3" applyFont="1" applyFill="1" applyBorder="1" applyAlignment="1" applyProtection="1">
      <alignment vertical="center"/>
      <protection locked="0"/>
    </xf>
    <xf numFmtId="0" fontId="7" fillId="7" borderId="23" xfId="3" applyFont="1" applyFill="1" applyBorder="1" applyAlignment="1" applyProtection="1">
      <alignment vertical="center"/>
      <protection locked="0"/>
    </xf>
    <xf numFmtId="0" fontId="7" fillId="7" borderId="2" xfId="3" applyFont="1" applyFill="1" applyBorder="1" applyAlignment="1" applyProtection="1">
      <alignment horizontal="left" vertical="center" indent="1"/>
      <protection locked="0"/>
    </xf>
    <xf numFmtId="0" fontId="7" fillId="7" borderId="2" xfId="3" applyFont="1" applyFill="1" applyBorder="1" applyAlignment="1" applyProtection="1">
      <alignment horizontal="left" vertical="center" shrinkToFit="1"/>
      <protection locked="0"/>
    </xf>
    <xf numFmtId="0" fontId="7" fillId="7" borderId="23" xfId="3" applyFont="1" applyFill="1" applyBorder="1" applyAlignment="1" applyProtection="1">
      <alignment horizontal="left" vertical="center" shrinkToFit="1"/>
      <protection locked="0"/>
    </xf>
    <xf numFmtId="0" fontId="7" fillId="7" borderId="7" xfId="3" applyFont="1" applyFill="1" applyBorder="1" applyAlignment="1">
      <alignment horizontal="center" vertical="center"/>
    </xf>
    <xf numFmtId="0" fontId="21" fillId="0" borderId="5" xfId="3" applyFont="1" applyBorder="1" applyAlignment="1" applyProtection="1">
      <alignment horizontal="left" vertical="center" wrapText="1" shrinkToFit="1"/>
      <protection locked="0"/>
    </xf>
    <xf numFmtId="0" fontId="21" fillId="0" borderId="13" xfId="3" applyFont="1" applyBorder="1" applyAlignment="1" applyProtection="1">
      <alignment horizontal="left" vertical="center" shrinkToFit="1"/>
      <protection locked="0"/>
    </xf>
    <xf numFmtId="0" fontId="21" fillId="0" borderId="3" xfId="3" applyFont="1" applyBorder="1" applyAlignment="1" applyProtection="1">
      <alignment horizontal="left" vertical="center" shrinkToFit="1"/>
      <protection locked="0"/>
    </xf>
    <xf numFmtId="0" fontId="30" fillId="0" borderId="2" xfId="0" applyFont="1" applyBorder="1" applyAlignment="1" applyProtection="1">
      <alignment vertical="center" shrinkToFit="1"/>
      <protection locked="0"/>
    </xf>
    <xf numFmtId="0" fontId="30" fillId="0" borderId="2" xfId="0" applyFont="1" applyBorder="1" applyAlignment="1" applyProtection="1">
      <alignment horizontal="left" vertical="center" shrinkToFit="1"/>
      <protection locked="0"/>
    </xf>
    <xf numFmtId="0" fontId="30" fillId="0" borderId="4" xfId="0" applyFont="1" applyBorder="1" applyAlignment="1" applyProtection="1">
      <alignment horizontal="left" vertical="center" shrinkToFit="1"/>
      <protection locked="0"/>
    </xf>
    <xf numFmtId="0" fontId="21" fillId="0" borderId="2" xfId="3" applyFont="1" applyBorder="1" applyAlignment="1" applyProtection="1">
      <alignment horizontal="left" vertical="center" shrinkToFit="1"/>
      <protection locked="0"/>
    </xf>
    <xf numFmtId="49" fontId="21" fillId="0" borderId="2" xfId="3" applyNumberFormat="1" applyFont="1" applyBorder="1" applyAlignment="1" applyProtection="1">
      <alignment vertical="center" shrinkToFit="1"/>
      <protection locked="0"/>
    </xf>
    <xf numFmtId="49" fontId="21" fillId="0" borderId="4" xfId="3" applyNumberFormat="1" applyFont="1" applyBorder="1" applyAlignment="1" applyProtection="1">
      <alignment vertical="center" shrinkToFit="1"/>
      <protection locked="0"/>
    </xf>
    <xf numFmtId="0" fontId="21" fillId="0" borderId="7" xfId="0" applyFont="1" applyBorder="1" applyAlignment="1" applyProtection="1">
      <alignment vertical="center" shrinkToFit="1"/>
      <protection locked="0"/>
    </xf>
    <xf numFmtId="0" fontId="21" fillId="0" borderId="0" xfId="0" applyFont="1" applyAlignment="1" applyProtection="1">
      <alignment vertical="center" shrinkToFit="1"/>
      <protection locked="0"/>
    </xf>
    <xf numFmtId="0" fontId="21" fillId="3" borderId="2" xfId="3" applyFont="1" applyFill="1" applyBorder="1" applyAlignment="1" applyProtection="1">
      <alignment vertical="center" shrinkToFit="1"/>
      <protection locked="0"/>
    </xf>
    <xf numFmtId="0" fontId="21" fillId="0" borderId="2" xfId="3" applyFont="1" applyBorder="1" applyAlignment="1" applyProtection="1">
      <alignment horizontal="center" vertical="center" shrinkToFit="1"/>
      <protection locked="0"/>
    </xf>
    <xf numFmtId="0" fontId="21" fillId="0" borderId="2" xfId="0" applyFont="1" applyBorder="1" applyAlignment="1" applyProtection="1">
      <alignment vertical="center" shrinkToFit="1"/>
      <protection locked="0"/>
    </xf>
    <xf numFmtId="0" fontId="21" fillId="0" borderId="2" xfId="0" applyFont="1" applyBorder="1" applyProtection="1">
      <alignment vertical="center"/>
      <protection locked="0"/>
    </xf>
    <xf numFmtId="0" fontId="31" fillId="0" borderId="2" xfId="0" applyFont="1" applyBorder="1" applyProtection="1">
      <alignment vertical="center"/>
      <protection locked="0"/>
    </xf>
    <xf numFmtId="0" fontId="31" fillId="0" borderId="4" xfId="0" applyFont="1" applyBorder="1" applyProtection="1">
      <alignment vertical="center"/>
      <protection locked="0"/>
    </xf>
    <xf numFmtId="0" fontId="21" fillId="0" borderId="4" xfId="3" applyFont="1" applyBorder="1" applyAlignment="1" applyProtection="1">
      <alignment horizontal="center" vertical="center" shrinkToFit="1"/>
      <protection locked="0"/>
    </xf>
    <xf numFmtId="0" fontId="21" fillId="0" borderId="3" xfId="0" applyFont="1" applyBorder="1" applyAlignment="1" applyProtection="1">
      <alignment vertical="center" shrinkToFit="1"/>
      <protection locked="0"/>
    </xf>
    <xf numFmtId="0" fontId="21" fillId="3" borderId="3" xfId="3" applyFont="1" applyFill="1" applyBorder="1" applyAlignment="1" applyProtection="1">
      <alignment horizontal="right" vertical="center" shrinkToFit="1"/>
      <protection locked="0"/>
    </xf>
    <xf numFmtId="0" fontId="21" fillId="3" borderId="2" xfId="3" applyFont="1" applyFill="1" applyBorder="1" applyAlignment="1" applyProtection="1">
      <alignment horizontal="right" vertical="center" shrinkToFit="1"/>
      <protection locked="0"/>
    </xf>
    <xf numFmtId="0" fontId="21" fillId="4" borderId="19" xfId="3" applyFont="1" applyFill="1" applyBorder="1" applyAlignment="1" applyProtection="1">
      <alignment horizontal="right" vertical="center" shrinkToFit="1"/>
      <protection locked="0"/>
    </xf>
    <xf numFmtId="0" fontId="21" fillId="4" borderId="29" xfId="3" applyFont="1" applyFill="1" applyBorder="1" applyAlignment="1" applyProtection="1">
      <alignment horizontal="right" vertical="center" shrinkToFit="1"/>
      <protection locked="0"/>
    </xf>
    <xf numFmtId="0" fontId="21" fillId="0" borderId="2" xfId="3" applyFont="1" applyBorder="1" applyAlignment="1" applyProtection="1">
      <alignment horizontal="left" vertical="center"/>
      <protection locked="0"/>
    </xf>
    <xf numFmtId="0" fontId="21" fillId="0" borderId="4" xfId="3" applyFont="1" applyBorder="1" applyAlignment="1" applyProtection="1">
      <alignment horizontal="left" vertical="center" shrinkToFit="1"/>
      <protection locked="0"/>
    </xf>
    <xf numFmtId="181" fontId="21" fillId="0" borderId="2" xfId="3" applyNumberFormat="1" applyFont="1" applyBorder="1" applyAlignment="1" applyProtection="1">
      <alignment horizontal="center" vertical="center"/>
      <protection locked="0"/>
    </xf>
    <xf numFmtId="20" fontId="21" fillId="3" borderId="2" xfId="0" applyNumberFormat="1" applyFont="1" applyFill="1" applyBorder="1" applyAlignment="1" applyProtection="1">
      <alignment horizontal="right" vertical="center" shrinkToFit="1"/>
      <protection locked="0"/>
    </xf>
    <xf numFmtId="20" fontId="21" fillId="0" borderId="2" xfId="0" applyNumberFormat="1" applyFont="1" applyBorder="1" applyAlignment="1" applyProtection="1">
      <alignment horizontal="center" vertical="center" shrinkToFit="1"/>
      <protection locked="0"/>
    </xf>
    <xf numFmtId="20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20" fontId="21" fillId="0" borderId="2" xfId="0" applyNumberFormat="1" applyFont="1" applyBorder="1" applyAlignment="1" applyProtection="1">
      <alignment horizontal="right" vertical="center" shrinkToFit="1"/>
      <protection locked="0"/>
    </xf>
    <xf numFmtId="0" fontId="21" fillId="3" borderId="2" xfId="0" applyFont="1" applyFill="1" applyBorder="1" applyAlignment="1" applyProtection="1">
      <alignment horizontal="center" vertical="center" shrinkToFit="1"/>
      <protection locked="0"/>
    </xf>
    <xf numFmtId="20" fontId="21" fillId="0" borderId="2" xfId="0" applyNumberFormat="1" applyFont="1" applyBorder="1" applyAlignment="1" applyProtection="1">
      <alignment horizontal="left" vertical="center" shrinkToFit="1"/>
      <protection locked="0"/>
    </xf>
    <xf numFmtId="0" fontId="21" fillId="0" borderId="3" xfId="3" applyFont="1" applyBorder="1" applyAlignment="1" applyProtection="1">
      <alignment vertical="center"/>
      <protection locked="0"/>
    </xf>
    <xf numFmtId="0" fontId="21" fillId="3" borderId="2" xfId="0" applyFont="1" applyFill="1" applyBorder="1" applyProtection="1">
      <alignment vertical="center"/>
      <protection locked="0"/>
    </xf>
    <xf numFmtId="0" fontId="21" fillId="3" borderId="2" xfId="0" applyFont="1" applyFill="1" applyBorder="1" applyAlignment="1" applyProtection="1">
      <alignment horizontal="left" vertical="center" shrinkToFit="1"/>
      <protection locked="0"/>
    </xf>
    <xf numFmtId="0" fontId="21" fillId="0" borderId="29" xfId="3" applyFont="1" applyBorder="1" applyAlignment="1" applyProtection="1">
      <alignment vertical="center"/>
      <protection locked="0"/>
    </xf>
    <xf numFmtId="0" fontId="21" fillId="0" borderId="29" xfId="3" applyFont="1" applyBorder="1" applyAlignment="1" applyProtection="1">
      <alignment horizontal="left" vertical="center"/>
      <protection locked="0"/>
    </xf>
    <xf numFmtId="0" fontId="21" fillId="0" borderId="30" xfId="3" applyFont="1" applyBorder="1" applyAlignment="1" applyProtection="1">
      <alignment vertical="center"/>
      <protection locked="0"/>
    </xf>
    <xf numFmtId="0" fontId="21" fillId="0" borderId="2" xfId="3" applyFont="1" applyBorder="1" applyAlignment="1" applyProtection="1">
      <alignment vertical="center"/>
      <protection locked="0"/>
    </xf>
    <xf numFmtId="0" fontId="7" fillId="0" borderId="2" xfId="3" applyFont="1" applyBorder="1" applyAlignment="1" applyProtection="1">
      <alignment horizontal="center" vertical="center" shrinkToFit="1"/>
      <protection locked="0"/>
    </xf>
    <xf numFmtId="0" fontId="7" fillId="3" borderId="2" xfId="3" applyFont="1" applyFill="1" applyBorder="1" applyAlignment="1" applyProtection="1">
      <alignment vertical="center" shrinkToFit="1"/>
      <protection locked="0"/>
    </xf>
    <xf numFmtId="0" fontId="7" fillId="0" borderId="2" xfId="0" applyFont="1" applyBorder="1" applyAlignment="1" applyProtection="1">
      <alignment vertical="center" shrinkToFit="1"/>
      <protection locked="0"/>
    </xf>
    <xf numFmtId="0" fontId="34" fillId="0" borderId="2" xfId="0" applyFont="1" applyBorder="1" applyProtection="1">
      <alignment vertical="center"/>
      <protection locked="0"/>
    </xf>
    <xf numFmtId="0" fontId="34" fillId="0" borderId="4" xfId="0" applyFont="1" applyBorder="1" applyProtection="1">
      <alignment vertical="center"/>
      <protection locked="0"/>
    </xf>
    <xf numFmtId="178" fontId="7" fillId="0" borderId="2" xfId="3" applyNumberFormat="1" applyFont="1" applyBorder="1" applyAlignment="1">
      <alignment horizontal="center" vertical="center" shrinkToFit="1"/>
    </xf>
    <xf numFmtId="178" fontId="7" fillId="0" borderId="23" xfId="3" applyNumberFormat="1" applyFont="1" applyBorder="1" applyAlignment="1">
      <alignment horizontal="center" vertical="center" shrinkToFit="1"/>
    </xf>
    <xf numFmtId="0" fontId="7" fillId="0" borderId="2" xfId="3" applyFont="1" applyBorder="1" applyAlignment="1">
      <alignment vertical="center"/>
    </xf>
    <xf numFmtId="0" fontId="11" fillId="0" borderId="2" xfId="3" applyFont="1" applyBorder="1" applyAlignment="1" applyProtection="1">
      <alignment horizontal="right" vertical="center"/>
      <protection locked="0"/>
    </xf>
    <xf numFmtId="0" fontId="33" fillId="0" borderId="2" xfId="3" applyFont="1" applyBorder="1" applyAlignment="1" applyProtection="1">
      <alignment horizontal="right" vertical="center"/>
      <protection locked="0"/>
    </xf>
    <xf numFmtId="0" fontId="7" fillId="0" borderId="2" xfId="3" applyFont="1" applyBorder="1" applyAlignment="1" applyProtection="1">
      <alignment vertical="center" wrapText="1" shrinkToFit="1"/>
      <protection locked="0"/>
    </xf>
    <xf numFmtId="6" fontId="7" fillId="0" borderId="2" xfId="2" applyFont="1" applyFill="1" applyBorder="1" applyAlignment="1" applyProtection="1">
      <alignment vertical="center" shrinkToFit="1"/>
      <protection locked="0"/>
    </xf>
    <xf numFmtId="0" fontId="32" fillId="6" borderId="0" xfId="0" applyFont="1" applyFill="1">
      <alignment vertical="center"/>
    </xf>
    <xf numFmtId="0" fontId="9" fillId="0" borderId="0" xfId="0" applyFont="1" applyAlignment="1">
      <alignment horizontal="right" vertical="center"/>
    </xf>
    <xf numFmtId="0" fontId="9" fillId="0" borderId="17" xfId="0" applyFont="1" applyBorder="1" applyAlignment="1" applyProtection="1">
      <alignment vertical="center" shrinkToFit="1"/>
      <protection locked="0"/>
    </xf>
    <xf numFmtId="0" fontId="6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6" fontId="7" fillId="3" borderId="2" xfId="2" applyFont="1" applyFill="1" applyBorder="1" applyAlignment="1" applyProtection="1">
      <alignment vertical="center" shrinkToFit="1"/>
      <protection locked="0"/>
    </xf>
    <xf numFmtId="6" fontId="7" fillId="0" borderId="2" xfId="2" applyFont="1" applyFill="1" applyBorder="1" applyAlignment="1" applyProtection="1">
      <alignment vertical="center"/>
      <protection locked="0"/>
    </xf>
    <xf numFmtId="0" fontId="6" fillId="0" borderId="2" xfId="0" applyFont="1" applyBorder="1">
      <alignment vertical="center"/>
    </xf>
    <xf numFmtId="0" fontId="6" fillId="0" borderId="4" xfId="0" applyFont="1" applyBorder="1">
      <alignment vertical="center"/>
    </xf>
    <xf numFmtId="0" fontId="7" fillId="4" borderId="12" xfId="3" applyFont="1" applyFill="1" applyBorder="1" applyAlignment="1" applyProtection="1">
      <alignment horizontal="left" vertical="center" wrapText="1" shrinkToFit="1"/>
      <protection locked="0"/>
    </xf>
    <xf numFmtId="6" fontId="7" fillId="4" borderId="20" xfId="2" applyFont="1" applyFill="1" applyBorder="1" applyAlignment="1" applyProtection="1">
      <alignment vertical="center"/>
      <protection locked="0"/>
    </xf>
    <xf numFmtId="6" fontId="7" fillId="4" borderId="0" xfId="2" applyFont="1" applyFill="1" applyBorder="1" applyAlignment="1" applyProtection="1">
      <alignment vertical="center"/>
      <protection locked="0"/>
    </xf>
    <xf numFmtId="6" fontId="7" fillId="4" borderId="1" xfId="2" applyFont="1" applyFill="1" applyBorder="1" applyAlignment="1" applyProtection="1">
      <alignment vertical="center"/>
      <protection locked="0"/>
    </xf>
    <xf numFmtId="6" fontId="7" fillId="4" borderId="19" xfId="2" applyFont="1" applyFill="1" applyBorder="1" applyAlignment="1" applyProtection="1">
      <alignment vertical="center"/>
      <protection locked="0"/>
    </xf>
    <xf numFmtId="6" fontId="7" fillId="4" borderId="29" xfId="2" applyFont="1" applyFill="1" applyBorder="1" applyAlignment="1" applyProtection="1">
      <alignment vertical="center"/>
      <protection locked="0"/>
    </xf>
    <xf numFmtId="6" fontId="7" fillId="4" borderId="30" xfId="2" applyFont="1" applyFill="1" applyBorder="1" applyAlignment="1" applyProtection="1">
      <alignment vertical="center"/>
      <protection locked="0"/>
    </xf>
    <xf numFmtId="176" fontId="21" fillId="0" borderId="34" xfId="3" applyNumberFormat="1" applyFont="1" applyBorder="1" applyAlignment="1" applyProtection="1">
      <alignment horizontal="left" vertical="center"/>
      <protection locked="0"/>
    </xf>
    <xf numFmtId="176" fontId="21" fillId="0" borderId="10" xfId="3" applyNumberFormat="1" applyFont="1" applyBorder="1" applyAlignment="1" applyProtection="1">
      <alignment horizontal="left" vertical="center"/>
      <protection locked="0"/>
    </xf>
    <xf numFmtId="176" fontId="21" fillId="0" borderId="44" xfId="3" applyNumberFormat="1" applyFont="1" applyBorder="1" applyAlignment="1" applyProtection="1">
      <alignment horizontal="left" vertical="center"/>
      <protection locked="0"/>
    </xf>
    <xf numFmtId="176" fontId="21" fillId="0" borderId="45" xfId="3" applyNumberFormat="1" applyFont="1" applyBorder="1" applyAlignment="1" applyProtection="1">
      <alignment horizontal="left" vertical="center"/>
      <protection locked="0"/>
    </xf>
    <xf numFmtId="176" fontId="21" fillId="0" borderId="10" xfId="3" applyNumberFormat="1" applyFont="1" applyBorder="1" applyAlignment="1" applyProtection="1">
      <alignment horizontal="center" vertical="center"/>
      <protection locked="0"/>
    </xf>
    <xf numFmtId="176" fontId="21" fillId="0" borderId="45" xfId="3" applyNumberFormat="1" applyFont="1" applyBorder="1" applyAlignment="1" applyProtection="1">
      <alignment horizontal="center" vertical="center"/>
      <protection locked="0"/>
    </xf>
    <xf numFmtId="0" fontId="28" fillId="0" borderId="27" xfId="0" applyFont="1" applyBorder="1" applyAlignment="1" applyProtection="1">
      <alignment horizontal="left" vertical="center"/>
      <protection locked="0"/>
    </xf>
    <xf numFmtId="6" fontId="6" fillId="0" borderId="3" xfId="2" applyFont="1" applyFill="1" applyBorder="1" applyAlignment="1" applyProtection="1">
      <alignment vertical="center"/>
      <protection locked="0"/>
    </xf>
    <xf numFmtId="0" fontId="16" fillId="0" borderId="2" xfId="3" applyFont="1" applyBorder="1" applyAlignment="1" applyProtection="1">
      <alignment vertical="center"/>
      <protection locked="0"/>
    </xf>
    <xf numFmtId="0" fontId="39" fillId="0" borderId="0" xfId="0" applyFont="1">
      <alignment vertical="center"/>
    </xf>
    <xf numFmtId="0" fontId="41" fillId="0" borderId="0" xfId="0" applyFont="1">
      <alignment vertical="center"/>
    </xf>
    <xf numFmtId="0" fontId="9" fillId="0" borderId="3" xfId="3" applyFont="1" applyBorder="1" applyAlignment="1" applyProtection="1">
      <alignment horizontal="left" vertical="center" wrapText="1"/>
      <protection locked="0"/>
    </xf>
    <xf numFmtId="0" fontId="9" fillId="0" borderId="2" xfId="3" applyFont="1" applyBorder="1" applyAlignment="1" applyProtection="1">
      <alignment horizontal="left" vertical="center" wrapText="1"/>
      <protection locked="0"/>
    </xf>
    <xf numFmtId="0" fontId="9" fillId="0" borderId="4" xfId="3" applyFont="1" applyBorder="1" applyAlignment="1" applyProtection="1">
      <alignment horizontal="left" vertical="center" wrapText="1"/>
      <protection locked="0"/>
    </xf>
    <xf numFmtId="0" fontId="21" fillId="0" borderId="3" xfId="3" applyFont="1" applyBorder="1" applyAlignment="1" applyProtection="1">
      <alignment horizontal="left" vertical="center" wrapText="1" shrinkToFit="1"/>
      <protection locked="0"/>
    </xf>
    <xf numFmtId="0" fontId="30" fillId="0" borderId="2" xfId="0" applyFont="1" applyBorder="1" applyAlignment="1" applyProtection="1">
      <alignment horizontal="left" vertical="center" shrinkToFit="1"/>
      <protection locked="0"/>
    </xf>
    <xf numFmtId="0" fontId="21" fillId="3" borderId="21" xfId="3" applyFont="1" applyFill="1" applyBorder="1" applyAlignment="1" applyProtection="1">
      <alignment horizontal="center" vertical="center" shrinkToFit="1"/>
      <protection locked="0"/>
    </xf>
    <xf numFmtId="0" fontId="30" fillId="3" borderId="2" xfId="0" applyFont="1" applyFill="1" applyBorder="1" applyAlignment="1" applyProtection="1">
      <alignment horizontal="center" vertical="center" shrinkToFit="1"/>
      <protection locked="0"/>
    </xf>
    <xf numFmtId="0" fontId="30" fillId="3" borderId="23" xfId="0" applyFont="1" applyFill="1" applyBorder="1" applyAlignment="1" applyProtection="1">
      <alignment horizontal="center" vertical="center" shrinkToFit="1"/>
      <protection locked="0"/>
    </xf>
    <xf numFmtId="0" fontId="21" fillId="3" borderId="2" xfId="3" applyFont="1" applyFill="1" applyBorder="1" applyAlignment="1" applyProtection="1">
      <alignment horizontal="center" vertical="center" shrinkToFit="1"/>
      <protection locked="0"/>
    </xf>
    <xf numFmtId="0" fontId="21" fillId="3" borderId="4" xfId="3" applyFont="1" applyFill="1" applyBorder="1" applyAlignment="1" applyProtection="1">
      <alignment horizontal="center" vertical="center" shrinkToFit="1"/>
      <protection locked="0"/>
    </xf>
    <xf numFmtId="0" fontId="21" fillId="3" borderId="3" xfId="3" applyFont="1" applyFill="1" applyBorder="1" applyAlignment="1" applyProtection="1">
      <alignment horizontal="left" vertical="center" wrapText="1"/>
      <protection locked="0"/>
    </xf>
    <xf numFmtId="0" fontId="21" fillId="3" borderId="2" xfId="3" applyFont="1" applyFill="1" applyBorder="1" applyAlignment="1" applyProtection="1">
      <alignment horizontal="left" vertical="center" wrapText="1"/>
      <protection locked="0"/>
    </xf>
    <xf numFmtId="0" fontId="21" fillId="3" borderId="4" xfId="3" applyFont="1" applyFill="1" applyBorder="1" applyAlignment="1" applyProtection="1">
      <alignment horizontal="left" vertical="center" wrapText="1"/>
      <protection locked="0"/>
    </xf>
    <xf numFmtId="0" fontId="20" fillId="0" borderId="10" xfId="0" applyFont="1" applyBorder="1" applyAlignment="1">
      <alignment horizontal="center" vertical="center" wrapText="1"/>
    </xf>
    <xf numFmtId="181" fontId="21" fillId="4" borderId="2" xfId="3" applyNumberFormat="1" applyFont="1" applyFill="1" applyBorder="1" applyAlignment="1" applyProtection="1">
      <alignment horizontal="center" vertical="center" shrinkToFit="1"/>
      <protection locked="0"/>
    </xf>
    <xf numFmtId="181" fontId="21" fillId="0" borderId="2" xfId="3" applyNumberFormat="1" applyFont="1" applyBorder="1" applyAlignment="1" applyProtection="1">
      <alignment horizontal="left" vertical="center" shrinkToFit="1"/>
      <protection locked="0"/>
    </xf>
    <xf numFmtId="181" fontId="21" fillId="0" borderId="4" xfId="3" applyNumberFormat="1" applyFont="1" applyBorder="1" applyAlignment="1" applyProtection="1">
      <alignment horizontal="left" vertical="center" shrinkToFit="1"/>
      <protection locked="0"/>
    </xf>
    <xf numFmtId="0" fontId="21" fillId="4" borderId="3" xfId="3" applyFont="1" applyFill="1" applyBorder="1" applyAlignment="1" applyProtection="1">
      <alignment horizontal="center" vertical="center" shrinkToFit="1"/>
      <protection locked="0"/>
    </xf>
    <xf numFmtId="0" fontId="21" fillId="4" borderId="2" xfId="3" applyFont="1" applyFill="1" applyBorder="1" applyAlignment="1" applyProtection="1">
      <alignment horizontal="center" vertical="center" shrinkToFit="1"/>
      <protection locked="0"/>
    </xf>
    <xf numFmtId="0" fontId="5" fillId="2" borderId="31" xfId="3" applyFont="1" applyFill="1" applyBorder="1" applyAlignment="1" applyProtection="1">
      <alignment horizontal="center" vertical="center"/>
      <protection locked="0"/>
    </xf>
    <xf numFmtId="0" fontId="6" fillId="2" borderId="17" xfId="0" applyFont="1" applyFill="1" applyBorder="1" applyProtection="1">
      <alignment vertical="center"/>
      <protection locked="0"/>
    </xf>
    <xf numFmtId="0" fontId="6" fillId="2" borderId="32" xfId="0" applyFont="1" applyFill="1" applyBorder="1" applyProtection="1">
      <alignment vertical="center"/>
      <protection locked="0"/>
    </xf>
    <xf numFmtId="0" fontId="21" fillId="0" borderId="3" xfId="3" applyFont="1" applyBorder="1" applyAlignment="1">
      <alignment horizontal="right" vertical="center" shrinkToFit="1"/>
    </xf>
    <xf numFmtId="0" fontId="21" fillId="0" borderId="2" xfId="3" applyFont="1" applyBorder="1" applyAlignment="1">
      <alignment horizontal="right" vertical="center" shrinkToFit="1"/>
    </xf>
    <xf numFmtId="0" fontId="9" fillId="0" borderId="0" xfId="3" applyFont="1" applyAlignment="1" applyProtection="1">
      <alignment horizontal="left" vertical="center" shrinkToFit="1"/>
      <protection locked="0"/>
    </xf>
    <xf numFmtId="0" fontId="9" fillId="0" borderId="1" xfId="3" applyFont="1" applyBorder="1" applyAlignment="1" applyProtection="1">
      <alignment horizontal="left" vertical="center" shrinkToFit="1"/>
      <protection locked="0"/>
    </xf>
    <xf numFmtId="0" fontId="7" fillId="3" borderId="0" xfId="3" applyFont="1" applyFill="1" applyAlignment="1" applyProtection="1">
      <alignment horizontal="center" vertical="center" shrinkToFit="1"/>
      <protection locked="0"/>
    </xf>
    <xf numFmtId="0" fontId="7" fillId="3" borderId="1" xfId="3" applyFont="1" applyFill="1" applyBorder="1" applyAlignment="1" applyProtection="1">
      <alignment horizontal="center" vertical="center" shrinkToFit="1"/>
      <protection locked="0"/>
    </xf>
    <xf numFmtId="0" fontId="9" fillId="0" borderId="5" xfId="3" applyFont="1" applyBorder="1" applyAlignment="1" applyProtection="1">
      <alignment horizontal="left" vertical="center" wrapText="1"/>
      <protection locked="0"/>
    </xf>
    <xf numFmtId="0" fontId="9" fillId="0" borderId="13" xfId="3" applyFont="1" applyBorder="1" applyAlignment="1" applyProtection="1">
      <alignment horizontal="left" vertical="center" wrapText="1"/>
      <protection locked="0"/>
    </xf>
    <xf numFmtId="0" fontId="9" fillId="0" borderId="18" xfId="3" applyFont="1" applyBorder="1" applyAlignment="1" applyProtection="1">
      <alignment horizontal="left" vertical="center" wrapText="1"/>
      <protection locked="0"/>
    </xf>
    <xf numFmtId="0" fontId="9" fillId="0" borderId="14" xfId="3" applyFont="1" applyBorder="1" applyAlignment="1" applyProtection="1">
      <alignment horizontal="left" vertical="center" wrapText="1"/>
      <protection locked="0"/>
    </xf>
    <xf numFmtId="0" fontId="9" fillId="0" borderId="10" xfId="3" applyFont="1" applyBorder="1" applyAlignment="1" applyProtection="1">
      <alignment horizontal="left" vertical="center" wrapText="1"/>
      <protection locked="0"/>
    </xf>
    <xf numFmtId="0" fontId="9" fillId="0" borderId="12" xfId="3" applyFont="1" applyBorder="1" applyAlignment="1" applyProtection="1">
      <alignment horizontal="left" vertical="center" wrapText="1"/>
      <protection locked="0"/>
    </xf>
    <xf numFmtId="0" fontId="21" fillId="0" borderId="2" xfId="3" applyFont="1" applyBorder="1" applyAlignment="1" applyProtection="1">
      <alignment horizontal="left" vertical="center" shrinkToFit="1"/>
      <protection locked="0"/>
    </xf>
    <xf numFmtId="0" fontId="21" fillId="0" borderId="4" xfId="3" applyFont="1" applyBorder="1" applyAlignment="1" applyProtection="1">
      <alignment horizontal="left" vertical="center" shrinkToFit="1"/>
      <protection locked="0"/>
    </xf>
    <xf numFmtId="0" fontId="7" fillId="0" borderId="27" xfId="3" applyFont="1" applyBorder="1" applyAlignment="1" applyProtection="1">
      <alignment horizontal="center" vertical="center" shrinkToFit="1"/>
      <protection locked="0"/>
    </xf>
    <xf numFmtId="0" fontId="7" fillId="3" borderId="29" xfId="3" applyFont="1" applyFill="1" applyBorder="1" applyAlignment="1">
      <alignment horizontal="center" vertical="center" shrinkToFit="1"/>
    </xf>
    <xf numFmtId="0" fontId="7" fillId="3" borderId="30" xfId="3" applyFont="1" applyFill="1" applyBorder="1" applyAlignment="1">
      <alignment horizontal="center" vertical="center" shrinkToFit="1"/>
    </xf>
    <xf numFmtId="0" fontId="9" fillId="3" borderId="20" xfId="3" applyFont="1" applyFill="1" applyBorder="1" applyAlignment="1" applyProtection="1">
      <alignment horizontal="center" vertical="center" shrinkToFit="1"/>
      <protection locked="0"/>
    </xf>
    <xf numFmtId="0" fontId="9" fillId="3" borderId="0" xfId="3" applyFont="1" applyFill="1" applyAlignment="1" applyProtection="1">
      <alignment horizontal="center" vertical="center" shrinkToFit="1"/>
      <protection locked="0"/>
    </xf>
    <xf numFmtId="0" fontId="21" fillId="0" borderId="24" xfId="3" applyFont="1" applyBorder="1" applyAlignment="1" applyProtection="1">
      <alignment horizontal="center" vertical="center" shrinkToFit="1"/>
      <protection locked="0"/>
    </xf>
    <xf numFmtId="0" fontId="21" fillId="0" borderId="13" xfId="3" applyFont="1" applyBorder="1" applyAlignment="1" applyProtection="1">
      <alignment horizontal="center" vertical="center" shrinkToFit="1"/>
      <protection locked="0"/>
    </xf>
    <xf numFmtId="0" fontId="21" fillId="0" borderId="18" xfId="3" applyFont="1" applyBorder="1" applyAlignment="1" applyProtection="1">
      <alignment horizontal="center" vertical="center" shrinkToFit="1"/>
      <protection locked="0"/>
    </xf>
    <xf numFmtId="0" fontId="7" fillId="0" borderId="21" xfId="3" applyFont="1" applyBorder="1" applyAlignment="1" applyProtection="1">
      <alignment horizontal="center" vertical="center" shrinkToFit="1"/>
      <protection locked="0"/>
    </xf>
    <xf numFmtId="0" fontId="7" fillId="0" borderId="23" xfId="3" applyFont="1" applyBorder="1" applyAlignment="1" applyProtection="1">
      <alignment horizontal="center" vertical="center" shrinkToFit="1"/>
      <protection locked="0"/>
    </xf>
    <xf numFmtId="0" fontId="7" fillId="0" borderId="9" xfId="3" applyFont="1" applyBorder="1" applyAlignment="1" applyProtection="1">
      <alignment horizontal="center" vertical="center" shrinkToFit="1"/>
      <protection locked="0"/>
    </xf>
    <xf numFmtId="0" fontId="21" fillId="0" borderId="3" xfId="3" applyFont="1" applyBorder="1" applyAlignment="1" applyProtection="1">
      <alignment horizontal="left" vertical="center" shrinkToFit="1"/>
      <protection locked="0"/>
    </xf>
    <xf numFmtId="0" fontId="6" fillId="0" borderId="13" xfId="3" applyFont="1" applyBorder="1" applyAlignment="1" applyProtection="1">
      <alignment horizontal="left" vertical="center" wrapText="1"/>
      <protection locked="0"/>
    </xf>
    <xf numFmtId="0" fontId="9" fillId="0" borderId="22" xfId="3" applyFont="1" applyBorder="1" applyAlignment="1" applyProtection="1">
      <alignment horizontal="left" vertical="center" wrapText="1"/>
      <protection locked="0"/>
    </xf>
    <xf numFmtId="0" fontId="9" fillId="0" borderId="7" xfId="3" applyFont="1" applyBorder="1" applyAlignment="1" applyProtection="1">
      <alignment horizontal="left" vertical="center" wrapText="1"/>
      <protection locked="0"/>
    </xf>
    <xf numFmtId="0" fontId="9" fillId="0" borderId="11" xfId="3" applyFont="1" applyBorder="1" applyAlignment="1" applyProtection="1">
      <alignment horizontal="left" vertical="center" wrapText="1"/>
      <protection locked="0"/>
    </xf>
    <xf numFmtId="0" fontId="9" fillId="0" borderId="20" xfId="3" applyFont="1" applyBorder="1" applyAlignment="1" applyProtection="1">
      <alignment horizontal="left" vertical="center" wrapText="1"/>
      <protection locked="0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1" xfId="3" applyFont="1" applyBorder="1" applyAlignment="1" applyProtection="1">
      <alignment horizontal="left" vertical="center" wrapText="1"/>
      <protection locked="0"/>
    </xf>
    <xf numFmtId="0" fontId="21" fillId="0" borderId="3" xfId="0" applyFont="1" applyBorder="1" applyAlignment="1" applyProtection="1">
      <alignment horizontal="left" vertical="center" shrinkToFit="1"/>
      <protection locked="0"/>
    </xf>
    <xf numFmtId="0" fontId="21" fillId="0" borderId="23" xfId="0" applyFont="1" applyBorder="1" applyAlignment="1" applyProtection="1">
      <alignment horizontal="left" vertical="center" shrinkToFit="1"/>
      <protection locked="0"/>
    </xf>
    <xf numFmtId="0" fontId="7" fillId="0" borderId="21" xfId="3" applyFont="1" applyBorder="1" applyAlignment="1" applyProtection="1">
      <alignment horizontal="left" vertical="center" wrapText="1"/>
      <protection locked="0"/>
    </xf>
    <xf numFmtId="0" fontId="7" fillId="0" borderId="2" xfId="3" applyFont="1" applyBorder="1" applyAlignment="1" applyProtection="1">
      <alignment horizontal="left" vertical="center" wrapText="1"/>
      <protection locked="0"/>
    </xf>
    <xf numFmtId="178" fontId="7" fillId="7" borderId="2" xfId="3" applyNumberFormat="1" applyFont="1" applyFill="1" applyBorder="1" applyAlignment="1">
      <alignment horizontal="center" vertical="center"/>
    </xf>
    <xf numFmtId="178" fontId="7" fillId="7" borderId="23" xfId="3" applyNumberFormat="1" applyFont="1" applyFill="1" applyBorder="1" applyAlignment="1">
      <alignment horizontal="center" vertical="center"/>
    </xf>
    <xf numFmtId="0" fontId="9" fillId="0" borderId="15" xfId="3" applyFont="1" applyBorder="1" applyAlignment="1" applyProtection="1">
      <alignment horizontal="left" vertical="center" wrapText="1"/>
      <protection locked="0"/>
    </xf>
    <xf numFmtId="0" fontId="9" fillId="0" borderId="8" xfId="3" applyFont="1" applyBorder="1" applyAlignment="1" applyProtection="1">
      <alignment horizontal="left" vertical="center" wrapText="1"/>
      <protection locked="0"/>
    </xf>
    <xf numFmtId="0" fontId="9" fillId="0" borderId="16" xfId="3" applyFont="1" applyBorder="1" applyAlignment="1" applyProtection="1">
      <alignment horizontal="left" vertical="center" wrapText="1"/>
      <protection locked="0"/>
    </xf>
    <xf numFmtId="0" fontId="7" fillId="0" borderId="33" xfId="3" applyFont="1" applyBorder="1" applyAlignment="1" applyProtection="1">
      <alignment horizontal="left" vertical="center" wrapText="1"/>
      <protection locked="0"/>
    </xf>
    <xf numFmtId="0" fontId="7" fillId="0" borderId="7" xfId="3" applyFont="1" applyBorder="1" applyAlignment="1" applyProtection="1">
      <alignment horizontal="left" vertical="center" wrapText="1"/>
      <protection locked="0"/>
    </xf>
    <xf numFmtId="0" fontId="7" fillId="0" borderId="6" xfId="3" applyFont="1" applyBorder="1" applyAlignment="1" applyProtection="1">
      <alignment horizontal="left" vertical="center" wrapText="1"/>
      <protection locked="0"/>
    </xf>
    <xf numFmtId="0" fontId="7" fillId="0" borderId="35" xfId="3" applyFont="1" applyBorder="1" applyAlignment="1" applyProtection="1">
      <alignment horizontal="left" vertical="center" wrapText="1"/>
      <protection locked="0"/>
    </xf>
    <xf numFmtId="0" fontId="7" fillId="0" borderId="0" xfId="3" applyFont="1" applyAlignment="1" applyProtection="1">
      <alignment horizontal="left" vertical="center" wrapText="1"/>
      <protection locked="0"/>
    </xf>
    <xf numFmtId="0" fontId="7" fillId="0" borderId="36" xfId="3" applyFont="1" applyBorder="1" applyAlignment="1" applyProtection="1">
      <alignment horizontal="left" vertical="center" wrapText="1"/>
      <protection locked="0"/>
    </xf>
    <xf numFmtId="0" fontId="21" fillId="0" borderId="15" xfId="3" applyFont="1" applyBorder="1" applyAlignment="1" applyProtection="1">
      <alignment horizontal="left" vertical="center" shrinkToFit="1"/>
      <protection locked="0"/>
    </xf>
    <xf numFmtId="0" fontId="21" fillId="0" borderId="8" xfId="3" applyFont="1" applyBorder="1" applyAlignment="1" applyProtection="1">
      <alignment horizontal="left" vertical="center" shrinkToFit="1"/>
      <protection locked="0"/>
    </xf>
    <xf numFmtId="0" fontId="21" fillId="0" borderId="16" xfId="3" applyFont="1" applyBorder="1" applyAlignment="1" applyProtection="1">
      <alignment horizontal="left" vertical="center" shrinkToFit="1"/>
      <protection locked="0"/>
    </xf>
    <xf numFmtId="0" fontId="7" fillId="0" borderId="33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34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40" xfId="3" applyFont="1" applyBorder="1" applyAlignment="1">
      <alignment horizontal="left" vertical="center"/>
    </xf>
    <xf numFmtId="0" fontId="7" fillId="7" borderId="2" xfId="3" applyFont="1" applyFill="1" applyBorder="1" applyAlignment="1" applyProtection="1">
      <alignment horizontal="left" vertical="center" shrinkToFit="1"/>
      <protection locked="0"/>
    </xf>
    <xf numFmtId="0" fontId="7" fillId="7" borderId="2" xfId="3" applyFont="1" applyFill="1" applyBorder="1" applyAlignment="1">
      <alignment horizontal="left" vertical="center"/>
    </xf>
    <xf numFmtId="0" fontId="7" fillId="0" borderId="34" xfId="3" applyFont="1" applyBorder="1" applyAlignment="1" applyProtection="1">
      <alignment horizontal="left" vertical="center" wrapText="1"/>
      <protection locked="0"/>
    </xf>
    <xf numFmtId="0" fontId="7" fillId="0" borderId="10" xfId="3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7" fillId="7" borderId="21" xfId="3" applyFont="1" applyFill="1" applyBorder="1" applyAlignment="1" applyProtection="1">
      <alignment horizontal="left" vertical="center" shrinkToFit="1"/>
      <protection locked="0"/>
    </xf>
    <xf numFmtId="0" fontId="7" fillId="7" borderId="23" xfId="3" applyFont="1" applyFill="1" applyBorder="1" applyAlignment="1" applyProtection="1">
      <alignment horizontal="left" vertical="center" shrinkToFit="1"/>
      <protection locked="0"/>
    </xf>
    <xf numFmtId="0" fontId="21" fillId="3" borderId="2" xfId="0" applyFont="1" applyFill="1" applyBorder="1" applyAlignment="1" applyProtection="1">
      <alignment horizontal="left" vertical="center"/>
      <protection locked="0"/>
    </xf>
    <xf numFmtId="0" fontId="21" fillId="3" borderId="4" xfId="0" applyFont="1" applyFill="1" applyBorder="1" applyAlignment="1" applyProtection="1">
      <alignment horizontal="left" vertical="center"/>
      <protection locked="0"/>
    </xf>
    <xf numFmtId="0" fontId="21" fillId="4" borderId="2" xfId="3" applyFont="1" applyFill="1" applyBorder="1" applyAlignment="1" applyProtection="1">
      <alignment horizontal="left" vertical="center" shrinkToFit="1"/>
      <protection locked="0"/>
    </xf>
    <xf numFmtId="0" fontId="21" fillId="4" borderId="4" xfId="3" applyFont="1" applyFill="1" applyBorder="1" applyAlignment="1" applyProtection="1">
      <alignment horizontal="left" vertical="center" shrinkToFit="1"/>
      <protection locked="0"/>
    </xf>
    <xf numFmtId="0" fontId="9" fillId="0" borderId="26" xfId="3" applyFont="1" applyBorder="1" applyAlignment="1" applyProtection="1">
      <alignment horizontal="left" vertical="center" wrapText="1"/>
      <protection locked="0"/>
    </xf>
    <xf numFmtId="0" fontId="9" fillId="0" borderId="27" xfId="3" applyFont="1" applyBorder="1" applyAlignment="1" applyProtection="1">
      <alignment horizontal="left" vertical="center" wrapText="1"/>
      <protection locked="0"/>
    </xf>
    <xf numFmtId="0" fontId="9" fillId="0" borderId="28" xfId="3" applyFont="1" applyBorder="1" applyAlignment="1" applyProtection="1">
      <alignment horizontal="left" vertical="center" wrapText="1"/>
      <protection locked="0"/>
    </xf>
    <xf numFmtId="0" fontId="11" fillId="0" borderId="33" xfId="0" applyFont="1" applyBorder="1" applyAlignment="1" applyProtection="1">
      <alignment horizontal="left" vertical="center" wrapText="1" shrinkToFit="1"/>
      <protection locked="0"/>
    </xf>
    <xf numFmtId="0" fontId="17" fillId="0" borderId="7" xfId="0" applyFont="1" applyBorder="1" applyAlignment="1" applyProtection="1">
      <alignment horizontal="left" vertical="center" shrinkToFit="1"/>
      <protection locked="0"/>
    </xf>
    <xf numFmtId="0" fontId="17" fillId="0" borderId="11" xfId="0" applyFont="1" applyBorder="1" applyAlignment="1" applyProtection="1">
      <alignment horizontal="left" vertical="center" shrinkToFit="1"/>
      <protection locked="0"/>
    </xf>
    <xf numFmtId="0" fontId="17" fillId="0" borderId="34" xfId="0" applyFont="1" applyBorder="1" applyAlignment="1" applyProtection="1">
      <alignment horizontal="left" vertical="center" shrinkToFit="1"/>
      <protection locked="0"/>
    </xf>
    <xf numFmtId="0" fontId="17" fillId="0" borderId="10" xfId="0" applyFont="1" applyBorder="1" applyAlignment="1" applyProtection="1">
      <alignment horizontal="left" vertical="center" shrinkToFit="1"/>
      <protection locked="0"/>
    </xf>
    <xf numFmtId="0" fontId="17" fillId="0" borderId="12" xfId="0" applyFont="1" applyBorder="1" applyAlignment="1" applyProtection="1">
      <alignment horizontal="left" vertical="center" shrinkToFit="1"/>
      <protection locked="0"/>
    </xf>
    <xf numFmtId="0" fontId="7" fillId="0" borderId="2" xfId="3" applyFont="1" applyBorder="1" applyAlignment="1" applyProtection="1">
      <alignment horizontal="center" vertical="center" shrinkToFit="1"/>
      <protection locked="0"/>
    </xf>
    <xf numFmtId="0" fontId="21" fillId="0" borderId="33" xfId="3" applyFont="1" applyBorder="1" applyAlignment="1" applyProtection="1">
      <alignment horizontal="left" vertical="center" shrinkToFit="1"/>
      <protection locked="0"/>
    </xf>
    <xf numFmtId="0" fontId="21" fillId="0" borderId="6" xfId="3" applyFont="1" applyBorder="1" applyAlignment="1" applyProtection="1">
      <alignment horizontal="left" vertical="center" shrinkToFit="1"/>
      <protection locked="0"/>
    </xf>
    <xf numFmtId="0" fontId="21" fillId="0" borderId="34" xfId="3" applyFont="1" applyBorder="1" applyAlignment="1" applyProtection="1">
      <alignment horizontal="left" vertical="center" shrinkToFit="1"/>
      <protection locked="0"/>
    </xf>
    <xf numFmtId="0" fontId="21" fillId="0" borderId="40" xfId="3" applyFont="1" applyBorder="1" applyAlignment="1" applyProtection="1">
      <alignment horizontal="left" vertical="center" shrinkToFit="1"/>
      <protection locked="0"/>
    </xf>
    <xf numFmtId="0" fontId="21" fillId="4" borderId="7" xfId="3" applyFont="1" applyFill="1" applyBorder="1" applyAlignment="1" applyProtection="1">
      <alignment horizontal="center" vertical="center" shrinkToFit="1"/>
      <protection locked="0"/>
    </xf>
    <xf numFmtId="0" fontId="21" fillId="4" borderId="11" xfId="3" applyFont="1" applyFill="1" applyBorder="1" applyAlignment="1" applyProtection="1">
      <alignment horizontal="center" vertical="center" shrinkToFit="1"/>
      <protection locked="0"/>
    </xf>
    <xf numFmtId="0" fontId="21" fillId="4" borderId="10" xfId="3" applyFont="1" applyFill="1" applyBorder="1" applyAlignment="1" applyProtection="1">
      <alignment horizontal="center" vertical="center" shrinkToFit="1"/>
      <protection locked="0"/>
    </xf>
    <xf numFmtId="0" fontId="21" fillId="4" borderId="12" xfId="3" applyFont="1" applyFill="1" applyBorder="1" applyAlignment="1" applyProtection="1">
      <alignment horizontal="center" vertical="center" shrinkToFi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1" fillId="0" borderId="5" xfId="3" applyFont="1" applyBorder="1" applyAlignment="1" applyProtection="1">
      <alignment horizontal="left" vertical="center" shrinkToFit="1"/>
      <protection locked="0"/>
    </xf>
    <xf numFmtId="0" fontId="21" fillId="0" borderId="13" xfId="3" applyFont="1" applyBorder="1" applyAlignment="1" applyProtection="1">
      <alignment horizontal="left" vertical="center" shrinkToFit="1"/>
      <protection locked="0"/>
    </xf>
    <xf numFmtId="0" fontId="21" fillId="3" borderId="2" xfId="3" applyFont="1" applyFill="1" applyBorder="1" applyAlignment="1" applyProtection="1">
      <alignment horizontal="left" vertical="center" shrinkToFit="1"/>
      <protection locked="0"/>
    </xf>
    <xf numFmtId="0" fontId="21" fillId="3" borderId="4" xfId="3" applyFont="1" applyFill="1" applyBorder="1" applyAlignment="1" applyProtection="1">
      <alignment horizontal="left" vertical="center" shrinkToFit="1"/>
      <protection locked="0"/>
    </xf>
    <xf numFmtId="0" fontId="9" fillId="0" borderId="19" xfId="3" applyFont="1" applyBorder="1" applyAlignment="1" applyProtection="1">
      <alignment horizontal="left" vertical="center" wrapText="1"/>
      <protection locked="0"/>
    </xf>
    <xf numFmtId="0" fontId="9" fillId="0" borderId="29" xfId="3" applyFont="1" applyBorder="1" applyAlignment="1" applyProtection="1">
      <alignment horizontal="left" vertical="center" wrapText="1"/>
      <protection locked="0"/>
    </xf>
    <xf numFmtId="0" fontId="9" fillId="0" borderId="30" xfId="3" applyFont="1" applyBorder="1" applyAlignment="1" applyProtection="1">
      <alignment horizontal="left" vertical="center" wrapText="1"/>
      <protection locked="0"/>
    </xf>
    <xf numFmtId="178" fontId="7" fillId="7" borderId="2" xfId="3" applyNumberFormat="1" applyFont="1" applyFill="1" applyBorder="1" applyAlignment="1">
      <alignment horizontal="center" vertical="center" shrinkToFit="1"/>
    </xf>
    <xf numFmtId="178" fontId="7" fillId="7" borderId="23" xfId="3" applyNumberFormat="1" applyFont="1" applyFill="1" applyBorder="1" applyAlignment="1">
      <alignment horizontal="center" vertical="center" shrinkToFit="1"/>
    </xf>
    <xf numFmtId="181" fontId="21" fillId="4" borderId="2" xfId="3" applyNumberFormat="1" applyFont="1" applyFill="1" applyBorder="1" applyAlignment="1" applyProtection="1">
      <alignment horizontal="center" vertical="center"/>
      <protection locked="0"/>
    </xf>
    <xf numFmtId="181" fontId="21" fillId="4" borderId="4" xfId="3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21" fillId="0" borderId="3" xfId="3" applyFont="1" applyBorder="1" applyAlignment="1" applyProtection="1">
      <alignment vertical="center" shrinkToFit="1"/>
      <protection locked="0"/>
    </xf>
    <xf numFmtId="0" fontId="30" fillId="0" borderId="2" xfId="0" applyFont="1" applyBorder="1" applyAlignment="1" applyProtection="1">
      <alignment vertical="center" shrinkToFit="1"/>
      <protection locked="0"/>
    </xf>
    <xf numFmtId="0" fontId="21" fillId="0" borderId="22" xfId="3" applyFont="1" applyBorder="1" applyAlignment="1" applyProtection="1">
      <alignment horizontal="left" vertical="center"/>
      <protection locked="0"/>
    </xf>
    <xf numFmtId="0" fontId="21" fillId="0" borderId="6" xfId="3" applyFont="1" applyBorder="1" applyAlignment="1" applyProtection="1">
      <alignment horizontal="left" vertical="center"/>
      <protection locked="0"/>
    </xf>
    <xf numFmtId="0" fontId="21" fillId="0" borderId="14" xfId="3" applyFont="1" applyBorder="1" applyAlignment="1" applyProtection="1">
      <alignment horizontal="left" vertical="center"/>
      <protection locked="0"/>
    </xf>
    <xf numFmtId="0" fontId="21" fillId="0" borderId="40" xfId="3" applyFont="1" applyBorder="1" applyAlignment="1" applyProtection="1">
      <alignment horizontal="left" vertical="center"/>
      <protection locked="0"/>
    </xf>
    <xf numFmtId="176" fontId="21" fillId="4" borderId="45" xfId="3" applyNumberFormat="1" applyFont="1" applyFill="1" applyBorder="1" applyAlignment="1" applyProtection="1">
      <alignment horizontal="center" vertical="center"/>
      <protection locked="0"/>
    </xf>
    <xf numFmtId="176" fontId="21" fillId="0" borderId="10" xfId="3" applyNumberFormat="1" applyFont="1" applyBorder="1" applyAlignment="1" applyProtection="1">
      <alignment horizontal="center" vertical="center"/>
      <protection locked="0"/>
    </xf>
    <xf numFmtId="0" fontId="21" fillId="0" borderId="23" xfId="3" applyFont="1" applyBorder="1" applyAlignment="1" applyProtection="1">
      <alignment horizontal="left" vertical="center" shrinkToFit="1"/>
      <protection locked="0"/>
    </xf>
    <xf numFmtId="0" fontId="21" fillId="0" borderId="7" xfId="3" applyFont="1" applyBorder="1" applyAlignment="1" applyProtection="1">
      <alignment horizontal="left" vertical="center" wrapText="1"/>
      <protection locked="0"/>
    </xf>
    <xf numFmtId="0" fontId="21" fillId="0" borderId="11" xfId="3" applyFont="1" applyBorder="1" applyAlignment="1" applyProtection="1">
      <alignment horizontal="left" vertical="center" wrapText="1"/>
      <protection locked="0"/>
    </xf>
    <xf numFmtId="0" fontId="21" fillId="0" borderId="34" xfId="3" applyFont="1" applyBorder="1" applyAlignment="1" applyProtection="1">
      <alignment horizontal="left" vertical="center" wrapText="1"/>
      <protection locked="0"/>
    </xf>
    <xf numFmtId="0" fontId="21" fillId="0" borderId="10" xfId="3" applyFont="1" applyBorder="1" applyAlignment="1" applyProtection="1">
      <alignment horizontal="left" vertical="center" wrapText="1"/>
      <protection locked="0"/>
    </xf>
    <xf numFmtId="0" fontId="21" fillId="0" borderId="12" xfId="3" applyFont="1" applyBorder="1" applyAlignment="1" applyProtection="1">
      <alignment horizontal="left" vertical="center" wrapText="1"/>
      <protection locked="0"/>
    </xf>
    <xf numFmtId="0" fontId="21" fillId="0" borderId="2" xfId="0" applyFont="1" applyBorder="1" applyProtection="1">
      <alignment vertical="center"/>
      <protection locked="0"/>
    </xf>
    <xf numFmtId="0" fontId="30" fillId="0" borderId="2" xfId="0" applyFont="1" applyBorder="1" applyProtection="1">
      <alignment vertical="center"/>
      <protection locked="0"/>
    </xf>
    <xf numFmtId="181" fontId="21" fillId="3" borderId="3" xfId="3" applyNumberFormat="1" applyFont="1" applyFill="1" applyBorder="1" applyAlignment="1" applyProtection="1">
      <alignment horizontal="center" vertical="center" shrinkToFit="1"/>
      <protection locked="0"/>
    </xf>
    <xf numFmtId="181" fontId="21" fillId="3" borderId="2" xfId="3" applyNumberFormat="1" applyFont="1" applyFill="1" applyBorder="1" applyAlignment="1" applyProtection="1">
      <alignment horizontal="center" vertical="center" shrinkToFit="1"/>
      <protection locked="0"/>
    </xf>
    <xf numFmtId="0" fontId="30" fillId="0" borderId="13" xfId="0" applyFont="1" applyBorder="1" applyAlignment="1" applyProtection="1">
      <alignment horizontal="center" vertical="center" shrinkToFit="1"/>
      <protection locked="0"/>
    </xf>
    <xf numFmtId="0" fontId="30" fillId="0" borderId="25" xfId="0" applyFont="1" applyBorder="1" applyAlignment="1" applyProtection="1">
      <alignment horizontal="center" vertical="center" shrinkToFit="1"/>
      <protection locked="0"/>
    </xf>
    <xf numFmtId="0" fontId="21" fillId="0" borderId="25" xfId="3" applyFont="1" applyBorder="1" applyAlignment="1" applyProtection="1">
      <alignment horizontal="center" vertical="center" shrinkToFit="1"/>
      <protection locked="0"/>
    </xf>
    <xf numFmtId="0" fontId="21" fillId="0" borderId="7" xfId="0" applyFont="1" applyBorder="1" applyAlignment="1" applyProtection="1">
      <alignment horizontal="left" vertical="center" shrinkToFit="1"/>
      <protection locked="0"/>
    </xf>
    <xf numFmtId="0" fontId="21" fillId="0" borderId="11" xfId="0" applyFont="1" applyBorder="1" applyAlignment="1" applyProtection="1">
      <alignment horizontal="left" vertical="center" shrinkToFit="1"/>
      <protection locked="0"/>
    </xf>
    <xf numFmtId="0" fontId="7" fillId="7" borderId="21" xfId="3" applyFont="1" applyFill="1" applyBorder="1" applyAlignment="1" applyProtection="1">
      <alignment horizontal="center" vertical="center"/>
      <protection locked="0"/>
    </xf>
    <xf numFmtId="0" fontId="7" fillId="7" borderId="2" xfId="3" applyFont="1" applyFill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vertical="center" shrinkToFit="1"/>
      <protection locked="0"/>
    </xf>
    <xf numFmtId="0" fontId="21" fillId="3" borderId="3" xfId="3" applyFont="1" applyFill="1" applyBorder="1" applyAlignment="1" applyProtection="1">
      <alignment horizontal="left" vertical="center" shrinkToFit="1"/>
      <protection locked="0"/>
    </xf>
    <xf numFmtId="0" fontId="21" fillId="0" borderId="13" xfId="3" applyFont="1" applyBorder="1" applyAlignment="1" applyProtection="1">
      <alignment horizontal="left" vertical="center"/>
      <protection locked="0"/>
    </xf>
    <xf numFmtId="0" fontId="21" fillId="0" borderId="18" xfId="3" applyFont="1" applyBorder="1" applyAlignment="1" applyProtection="1">
      <alignment horizontal="left" vertical="center"/>
      <protection locked="0"/>
    </xf>
    <xf numFmtId="0" fontId="21" fillId="0" borderId="2" xfId="3" applyFont="1" applyBorder="1" applyAlignment="1" applyProtection="1">
      <alignment horizontal="center" vertical="center" shrinkToFit="1"/>
      <protection locked="0"/>
    </xf>
    <xf numFmtId="0" fontId="21" fillId="4" borderId="3" xfId="3" applyFont="1" applyFill="1" applyBorder="1" applyAlignment="1">
      <alignment horizontal="left" vertical="center" shrinkToFit="1"/>
    </xf>
    <xf numFmtId="0" fontId="21" fillId="4" borderId="23" xfId="3" applyFont="1" applyFill="1" applyBorder="1" applyAlignment="1">
      <alignment horizontal="left" vertical="center" shrinkToFit="1"/>
    </xf>
    <xf numFmtId="0" fontId="21" fillId="4" borderId="2" xfId="3" applyFont="1" applyFill="1" applyBorder="1" applyAlignment="1">
      <alignment horizontal="left" vertical="center" shrinkToFit="1"/>
    </xf>
    <xf numFmtId="0" fontId="30" fillId="0" borderId="2" xfId="0" applyFont="1" applyBorder="1" applyAlignment="1">
      <alignment horizontal="left" vertical="center" shrinkToFit="1"/>
    </xf>
    <xf numFmtId="0" fontId="30" fillId="0" borderId="4" xfId="0" applyFont="1" applyBorder="1" applyAlignment="1">
      <alignment horizontal="left" vertical="center" shrinkToFit="1"/>
    </xf>
    <xf numFmtId="0" fontId="21" fillId="3" borderId="3" xfId="3" applyFont="1" applyFill="1" applyBorder="1" applyAlignment="1" applyProtection="1">
      <alignment horizontal="center" vertical="center" shrinkToFit="1"/>
      <protection locked="0"/>
    </xf>
    <xf numFmtId="0" fontId="21" fillId="0" borderId="2" xfId="3" applyFont="1" applyBorder="1" applyAlignment="1" applyProtection="1">
      <alignment horizontal="right" vertical="center" shrinkToFit="1"/>
      <protection locked="0"/>
    </xf>
    <xf numFmtId="0" fontId="21" fillId="0" borderId="7" xfId="0" applyFont="1" applyBorder="1" applyAlignment="1" applyProtection="1">
      <alignment horizontal="left" vertical="top" wrapText="1" shrinkToFit="1"/>
      <protection locked="0"/>
    </xf>
    <xf numFmtId="0" fontId="9" fillId="0" borderId="22" xfId="3" applyFont="1" applyBorder="1" applyAlignment="1">
      <alignment horizontal="left" vertical="center" wrapText="1"/>
    </xf>
    <xf numFmtId="0" fontId="9" fillId="0" borderId="7" xfId="3" applyFont="1" applyBorder="1" applyAlignment="1">
      <alignment horizontal="left" vertical="center" wrapText="1"/>
    </xf>
    <xf numFmtId="0" fontId="9" fillId="0" borderId="11" xfId="3" applyFont="1" applyBorder="1" applyAlignment="1">
      <alignment horizontal="left" vertical="center" wrapText="1"/>
    </xf>
    <xf numFmtId="0" fontId="33" fillId="3" borderId="2" xfId="4" applyFont="1" applyFill="1" applyBorder="1" applyAlignment="1" applyProtection="1">
      <alignment horizontal="left" vertical="center" shrinkToFit="1"/>
      <protection locked="0"/>
    </xf>
    <xf numFmtId="0" fontId="33" fillId="3" borderId="4" xfId="4" applyFont="1" applyFill="1" applyBorder="1" applyAlignment="1" applyProtection="1">
      <alignment horizontal="left" vertical="center" shrinkToFit="1"/>
      <protection locked="0"/>
    </xf>
    <xf numFmtId="0" fontId="7" fillId="3" borderId="13" xfId="3" applyFont="1" applyFill="1" applyBorder="1" applyAlignment="1" applyProtection="1">
      <alignment horizontal="center" vertical="center"/>
      <protection locked="0"/>
    </xf>
    <xf numFmtId="6" fontId="7" fillId="0" borderId="3" xfId="2" applyFont="1" applyFill="1" applyBorder="1" applyAlignment="1" applyProtection="1">
      <alignment vertical="center" shrinkToFit="1"/>
      <protection locked="0"/>
    </xf>
    <xf numFmtId="6" fontId="7" fillId="0" borderId="2" xfId="2" applyFont="1" applyFill="1" applyBorder="1" applyAlignment="1" applyProtection="1">
      <alignment vertical="center" shrinkToFit="1"/>
      <protection locked="0"/>
    </xf>
    <xf numFmtId="180" fontId="24" fillId="3" borderId="2" xfId="2" applyNumberFormat="1" applyFont="1" applyFill="1" applyBorder="1" applyAlignment="1" applyProtection="1">
      <alignment horizontal="center" vertical="center" shrinkToFit="1"/>
      <protection locked="0"/>
    </xf>
    <xf numFmtId="179" fontId="24" fillId="4" borderId="2" xfId="0" applyNumberFormat="1" applyFont="1" applyFill="1" applyBorder="1" applyAlignment="1" applyProtection="1">
      <alignment horizontal="center" vertical="center"/>
      <protection locked="0"/>
    </xf>
    <xf numFmtId="6" fontId="7" fillId="0" borderId="3" xfId="2" applyFont="1" applyFill="1" applyBorder="1" applyAlignment="1" applyProtection="1">
      <alignment horizontal="left" vertical="center" shrinkToFit="1"/>
      <protection locked="0"/>
    </xf>
    <xf numFmtId="6" fontId="7" fillId="0" borderId="2" xfId="2" applyFont="1" applyFill="1" applyBorder="1" applyAlignment="1" applyProtection="1">
      <alignment horizontal="left" vertical="center" shrinkToFit="1"/>
      <protection locked="0"/>
    </xf>
    <xf numFmtId="6" fontId="7" fillId="0" borderId="14" xfId="2" applyFont="1" applyFill="1" applyBorder="1" applyAlignment="1" applyProtection="1">
      <alignment horizontal="center" vertical="center" shrinkToFit="1"/>
      <protection locked="0"/>
    </xf>
    <xf numFmtId="6" fontId="7" fillId="0" borderId="10" xfId="2" applyFont="1" applyFill="1" applyBorder="1" applyAlignment="1" applyProtection="1">
      <alignment horizontal="center" vertical="center" shrinkToFit="1"/>
      <protection locked="0"/>
    </xf>
    <xf numFmtId="0" fontId="9" fillId="0" borderId="37" xfId="3" applyFont="1" applyBorder="1" applyAlignment="1" applyProtection="1">
      <alignment vertical="center" wrapText="1"/>
      <protection locked="0"/>
    </xf>
    <xf numFmtId="0" fontId="9" fillId="0" borderId="38" xfId="3" applyFont="1" applyBorder="1" applyAlignment="1" applyProtection="1">
      <alignment vertical="center" wrapText="1"/>
      <protection locked="0"/>
    </xf>
    <xf numFmtId="0" fontId="9" fillId="0" borderId="39" xfId="3" applyFont="1" applyBorder="1" applyAlignment="1" applyProtection="1">
      <alignment vertical="center" wrapText="1"/>
      <protection locked="0"/>
    </xf>
    <xf numFmtId="6" fontId="7" fillId="0" borderId="37" xfId="2" applyFont="1" applyFill="1" applyBorder="1" applyAlignment="1" applyProtection="1">
      <alignment vertical="center" shrinkToFit="1"/>
      <protection locked="0"/>
    </xf>
    <xf numFmtId="6" fontId="7" fillId="0" borderId="38" xfId="2" applyFont="1" applyFill="1" applyBorder="1" applyAlignment="1" applyProtection="1">
      <alignment vertical="center" shrinkToFit="1"/>
      <protection locked="0"/>
    </xf>
    <xf numFmtId="182" fontId="21" fillId="0" borderId="38" xfId="3" applyNumberFormat="1" applyFont="1" applyBorder="1" applyAlignment="1" applyProtection="1">
      <alignment vertical="center" wrapText="1" shrinkToFit="1"/>
      <protection locked="0"/>
    </xf>
    <xf numFmtId="0" fontId="7" fillId="3" borderId="2" xfId="3" applyFont="1" applyFill="1" applyBorder="1" applyAlignment="1" applyProtection="1">
      <alignment horizontal="left" vertical="center"/>
      <protection locked="0"/>
    </xf>
    <xf numFmtId="0" fontId="16" fillId="0" borderId="2" xfId="3" applyFont="1" applyBorder="1" applyAlignment="1" applyProtection="1">
      <alignment vertical="center" wrapText="1"/>
      <protection locked="0"/>
    </xf>
    <xf numFmtId="0" fontId="16" fillId="0" borderId="4" xfId="3" applyFont="1" applyBorder="1" applyAlignment="1" applyProtection="1">
      <alignment vertical="center" wrapText="1"/>
      <protection locked="0"/>
    </xf>
    <xf numFmtId="0" fontId="7" fillId="0" borderId="3" xfId="3" applyFont="1" applyBorder="1" applyAlignment="1" applyProtection="1">
      <alignment vertical="center" wrapText="1" shrinkToFit="1"/>
      <protection locked="0"/>
    </xf>
    <xf numFmtId="0" fontId="7" fillId="0" borderId="2" xfId="3" applyFont="1" applyBorder="1" applyAlignment="1" applyProtection="1">
      <alignment vertical="center" wrapText="1" shrinkToFit="1"/>
      <protection locked="0"/>
    </xf>
    <xf numFmtId="6" fontId="7" fillId="0" borderId="3" xfId="2" applyFont="1" applyFill="1" applyBorder="1" applyAlignment="1" applyProtection="1">
      <alignment horizontal="center" vertical="center" shrinkToFit="1"/>
      <protection locked="0"/>
    </xf>
    <xf numFmtId="6" fontId="7" fillId="0" borderId="2" xfId="2" applyFont="1" applyFill="1" applyBorder="1" applyAlignment="1" applyProtection="1">
      <alignment horizontal="center" vertical="center" shrinkToFit="1"/>
      <protection locked="0"/>
    </xf>
    <xf numFmtId="0" fontId="9" fillId="0" borderId="17" xfId="0" applyFont="1" applyBorder="1" applyAlignment="1" applyProtection="1">
      <alignment horizontal="left" vertical="center" shrinkToFit="1"/>
      <protection locked="0"/>
    </xf>
    <xf numFmtId="0" fontId="7" fillId="3" borderId="4" xfId="3" applyFont="1" applyFill="1" applyBorder="1" applyAlignment="1" applyProtection="1">
      <alignment horizontal="left" vertical="center"/>
      <protection locked="0"/>
    </xf>
    <xf numFmtId="0" fontId="7" fillId="0" borderId="3" xfId="3" applyFont="1" applyBorder="1" applyAlignment="1" applyProtection="1">
      <alignment vertical="center" shrinkToFit="1"/>
      <protection locked="0"/>
    </xf>
    <xf numFmtId="0" fontId="7" fillId="0" borderId="2" xfId="3" applyFont="1" applyBorder="1" applyAlignment="1" applyProtection="1">
      <alignment vertical="center" shrinkToFit="1"/>
      <protection locked="0"/>
    </xf>
    <xf numFmtId="0" fontId="7" fillId="3" borderId="2" xfId="3" applyFont="1" applyFill="1" applyBorder="1" applyAlignment="1" applyProtection="1">
      <alignment horizontal="left" vertical="center" shrinkToFit="1"/>
      <protection locked="0"/>
    </xf>
    <xf numFmtId="0" fontId="7" fillId="3" borderId="2" xfId="3" applyFont="1" applyFill="1" applyBorder="1" applyAlignment="1" applyProtection="1">
      <alignment vertical="center"/>
      <protection locked="0"/>
    </xf>
    <xf numFmtId="0" fontId="7" fillId="3" borderId="4" xfId="3" applyFont="1" applyFill="1" applyBorder="1" applyAlignment="1" applyProtection="1">
      <alignment vertical="center"/>
      <protection locked="0"/>
    </xf>
    <xf numFmtId="0" fontId="7" fillId="0" borderId="24" xfId="3" applyFont="1" applyBorder="1" applyAlignment="1" applyProtection="1">
      <alignment horizontal="center" vertical="center" shrinkToFit="1"/>
      <protection locked="0"/>
    </xf>
    <xf numFmtId="0" fontId="7" fillId="0" borderId="13" xfId="3" applyFont="1" applyBorder="1" applyAlignment="1" applyProtection="1">
      <alignment horizontal="center" vertical="center" shrinkToFit="1"/>
      <protection locked="0"/>
    </xf>
    <xf numFmtId="0" fontId="7" fillId="0" borderId="18" xfId="3" applyFont="1" applyBorder="1" applyAlignment="1" applyProtection="1">
      <alignment horizontal="center" vertical="center" shrinkToFit="1"/>
      <protection locked="0"/>
    </xf>
    <xf numFmtId="0" fontId="7" fillId="0" borderId="4" xfId="3" applyFont="1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0" borderId="25" xfId="0" applyBorder="1" applyAlignment="1" applyProtection="1">
      <alignment horizontal="center" vertical="center" shrinkToFit="1"/>
      <protection locked="0"/>
    </xf>
    <xf numFmtId="0" fontId="7" fillId="0" borderId="25" xfId="3" applyFont="1" applyBorder="1" applyAlignment="1" applyProtection="1">
      <alignment horizontal="center" vertical="center" shrinkToFit="1"/>
      <protection locked="0"/>
    </xf>
    <xf numFmtId="0" fontId="7" fillId="0" borderId="3" xfId="3" applyFont="1" applyBorder="1" applyAlignment="1" applyProtection="1">
      <alignment horizontal="left" vertical="center" wrapText="1" shrinkToFit="1"/>
      <protection locked="0"/>
    </xf>
    <xf numFmtId="0" fontId="0" fillId="0" borderId="2" xfId="0" applyBorder="1" applyAlignment="1" applyProtection="1">
      <alignment horizontal="left" vertical="center" shrinkToFit="1"/>
      <protection locked="0"/>
    </xf>
    <xf numFmtId="181" fontId="7" fillId="0" borderId="15" xfId="3" applyNumberFormat="1" applyFont="1" applyBorder="1" applyAlignment="1" applyProtection="1">
      <alignment horizontal="center" vertical="center" shrinkToFit="1"/>
      <protection locked="0"/>
    </xf>
    <xf numFmtId="181" fontId="7" fillId="0" borderId="8" xfId="3" applyNumberFormat="1" applyFont="1" applyBorder="1" applyAlignment="1" applyProtection="1">
      <alignment horizontal="center" vertical="center" shrinkToFit="1"/>
      <protection locked="0"/>
    </xf>
    <xf numFmtId="0" fontId="7" fillId="0" borderId="2" xfId="3" applyFont="1" applyBorder="1" applyAlignment="1" applyProtection="1">
      <alignment horizontal="right" vertical="center" shrinkToFit="1"/>
      <protection locked="0"/>
    </xf>
    <xf numFmtId="0" fontId="9" fillId="0" borderId="15" xfId="3" applyFont="1" applyBorder="1" applyAlignment="1" applyProtection="1">
      <alignment horizontal="left" vertical="center" shrinkToFit="1"/>
      <protection locked="0"/>
    </xf>
    <xf numFmtId="0" fontId="9" fillId="0" borderId="8" xfId="3" applyFont="1" applyBorder="1" applyAlignment="1" applyProtection="1">
      <alignment horizontal="left" vertical="center" shrinkToFit="1"/>
      <protection locked="0"/>
    </xf>
    <xf numFmtId="0" fontId="9" fillId="0" borderId="16" xfId="3" applyFont="1" applyBorder="1" applyAlignment="1" applyProtection="1">
      <alignment horizontal="left" vertical="center" shrinkToFit="1"/>
      <protection locked="0"/>
    </xf>
    <xf numFmtId="176" fontId="7" fillId="0" borderId="8" xfId="3" applyNumberFormat="1" applyFont="1" applyBorder="1" applyAlignment="1" applyProtection="1">
      <alignment vertical="center" shrinkToFit="1"/>
      <protection locked="0"/>
    </xf>
    <xf numFmtId="0" fontId="7" fillId="0" borderId="8" xfId="3" applyFont="1" applyBorder="1" applyAlignment="1" applyProtection="1">
      <alignment vertical="center" shrinkToFit="1"/>
      <protection locked="0"/>
    </xf>
    <xf numFmtId="0" fontId="9" fillId="0" borderId="3" xfId="3" applyFont="1" applyBorder="1" applyAlignment="1" applyProtection="1">
      <alignment horizontal="left" vertical="center" shrinkToFit="1"/>
      <protection locked="0"/>
    </xf>
    <xf numFmtId="0" fontId="9" fillId="0" borderId="2" xfId="3" applyFont="1" applyBorder="1" applyAlignment="1" applyProtection="1">
      <alignment horizontal="left" vertical="center" shrinkToFit="1"/>
      <protection locked="0"/>
    </xf>
    <xf numFmtId="0" fontId="9" fillId="0" borderId="4" xfId="3" applyFont="1" applyBorder="1" applyAlignment="1" applyProtection="1">
      <alignment horizontal="left" vertical="center" shrinkToFit="1"/>
      <protection locked="0"/>
    </xf>
    <xf numFmtId="38" fontId="7" fillId="0" borderId="2" xfId="1" applyFont="1" applyFill="1" applyBorder="1" applyAlignment="1" applyProtection="1">
      <alignment vertical="center" shrinkToFit="1"/>
      <protection locked="0"/>
    </xf>
    <xf numFmtId="0" fontId="9" fillId="0" borderId="17" xfId="0" applyFont="1" applyBorder="1" applyAlignment="1" applyProtection="1">
      <alignment vertical="center" shrinkToFit="1"/>
      <protection locked="0"/>
    </xf>
    <xf numFmtId="0" fontId="9" fillId="0" borderId="5" xfId="0" applyFont="1" applyBorder="1" applyAlignment="1" applyProtection="1">
      <alignment vertical="center" shrinkToFit="1"/>
      <protection locked="0"/>
    </xf>
    <xf numFmtId="0" fontId="9" fillId="0" borderId="13" xfId="0" applyFont="1" applyBorder="1" applyAlignment="1" applyProtection="1">
      <alignment vertical="center" shrinkToFit="1"/>
      <protection locked="0"/>
    </xf>
    <xf numFmtId="0" fontId="9" fillId="0" borderId="18" xfId="0" applyFont="1" applyBorder="1" applyAlignment="1" applyProtection="1">
      <alignment vertical="center" shrinkToFit="1"/>
      <protection locked="0"/>
    </xf>
    <xf numFmtId="0" fontId="9" fillId="0" borderId="20" xfId="3" applyFont="1" applyBorder="1" applyAlignment="1" applyProtection="1">
      <alignment vertical="center" shrinkToFit="1"/>
      <protection locked="0"/>
    </xf>
    <xf numFmtId="0" fontId="9" fillId="0" borderId="0" xfId="3" applyFont="1" applyAlignment="1" applyProtection="1">
      <alignment vertical="center" shrinkToFit="1"/>
      <protection locked="0"/>
    </xf>
    <xf numFmtId="0" fontId="9" fillId="0" borderId="1" xfId="3" applyFont="1" applyBorder="1" applyAlignment="1" applyProtection="1">
      <alignment vertical="center" shrinkToFit="1"/>
      <protection locked="0"/>
    </xf>
    <xf numFmtId="0" fontId="9" fillId="0" borderId="14" xfId="3" applyFont="1" applyBorder="1" applyAlignment="1" applyProtection="1">
      <alignment vertical="center" shrinkToFit="1"/>
      <protection locked="0"/>
    </xf>
    <xf numFmtId="0" fontId="9" fillId="0" borderId="10" xfId="3" applyFont="1" applyBorder="1" applyAlignment="1" applyProtection="1">
      <alignment vertical="center" shrinkToFit="1"/>
      <protection locked="0"/>
    </xf>
    <xf numFmtId="0" fontId="9" fillId="0" borderId="12" xfId="3" applyFont="1" applyBorder="1" applyAlignment="1" applyProtection="1">
      <alignment vertical="center" shrinkToFit="1"/>
      <protection locked="0"/>
    </xf>
    <xf numFmtId="176" fontId="7" fillId="0" borderId="10" xfId="3" applyNumberFormat="1" applyFont="1" applyBorder="1" applyAlignment="1" applyProtection="1">
      <alignment horizontal="right" vertical="center" shrinkToFit="1"/>
      <protection locked="0"/>
    </xf>
    <xf numFmtId="0" fontId="7" fillId="0" borderId="10" xfId="3" applyFont="1" applyBorder="1" applyAlignment="1" applyProtection="1">
      <alignment horizontal="left" vertical="center" shrinkToFit="1"/>
      <protection locked="0"/>
    </xf>
    <xf numFmtId="176" fontId="7" fillId="0" borderId="2" xfId="3" applyNumberFormat="1" applyFont="1" applyBorder="1" applyAlignment="1" applyProtection="1">
      <alignment horizontal="right" vertical="center" shrinkToFit="1"/>
      <protection locked="0"/>
    </xf>
    <xf numFmtId="0" fontId="9" fillId="0" borderId="20" xfId="3" applyFont="1" applyBorder="1" applyAlignment="1" applyProtection="1">
      <alignment horizontal="center" vertical="center" shrinkToFit="1"/>
      <protection locked="0"/>
    </xf>
    <xf numFmtId="0" fontId="9" fillId="0" borderId="0" xfId="3" applyFont="1" applyAlignment="1" applyProtection="1">
      <alignment horizontal="center" vertical="center" shrinkToFit="1"/>
      <protection locked="0"/>
    </xf>
    <xf numFmtId="181" fontId="7" fillId="0" borderId="8" xfId="3" applyNumberFormat="1" applyFont="1" applyBorder="1" applyAlignment="1" applyProtection="1">
      <alignment horizontal="center" vertical="center"/>
      <protection locked="0"/>
    </xf>
    <xf numFmtId="181" fontId="7" fillId="0" borderId="16" xfId="3" applyNumberFormat="1" applyFont="1" applyBorder="1" applyAlignment="1" applyProtection="1">
      <alignment horizontal="center" vertical="center" shrinkToFit="1"/>
      <protection locked="0"/>
    </xf>
    <xf numFmtId="0" fontId="7" fillId="0" borderId="0" xfId="3" applyFont="1" applyAlignment="1" applyProtection="1">
      <alignment horizontal="center" vertical="center" shrinkToFit="1"/>
      <protection locked="0"/>
    </xf>
    <xf numFmtId="0" fontId="7" fillId="0" borderId="1" xfId="3" applyFont="1" applyBorder="1" applyAlignment="1" applyProtection="1">
      <alignment horizontal="center" vertical="center" shrinkToFit="1"/>
      <protection locked="0"/>
    </xf>
    <xf numFmtId="0" fontId="7" fillId="0" borderId="29" xfId="3" applyFont="1" applyBorder="1" applyAlignment="1">
      <alignment horizontal="center" vertical="center" shrinkToFit="1"/>
    </xf>
    <xf numFmtId="0" fontId="7" fillId="0" borderId="30" xfId="3" applyFont="1" applyBorder="1" applyAlignment="1">
      <alignment horizontal="center" vertical="center" shrinkToFit="1"/>
    </xf>
    <xf numFmtId="0" fontId="9" fillId="0" borderId="29" xfId="0" applyFont="1" applyBorder="1" applyAlignment="1" applyProtection="1">
      <alignment horizontal="left" vertical="center" shrinkToFit="1"/>
      <protection locked="0"/>
    </xf>
    <xf numFmtId="0" fontId="9" fillId="0" borderId="29" xfId="3" applyFont="1" applyBorder="1" applyAlignment="1" applyProtection="1">
      <alignment horizontal="left" shrinkToFi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9" fillId="0" borderId="3" xfId="3" applyFont="1" applyBorder="1" applyAlignment="1" applyProtection="1">
      <alignment vertical="center" wrapText="1" shrinkToFit="1"/>
      <protection locked="0"/>
    </xf>
    <xf numFmtId="0" fontId="9" fillId="0" borderId="2" xfId="3" applyFont="1" applyBorder="1" applyAlignment="1" applyProtection="1">
      <alignment vertical="center" wrapText="1" shrinkToFit="1"/>
      <protection locked="0"/>
    </xf>
    <xf numFmtId="0" fontId="9" fillId="0" borderId="4" xfId="3" applyFont="1" applyBorder="1" applyAlignment="1" applyProtection="1">
      <alignment vertical="center" wrapText="1" shrinkToFit="1"/>
      <protection locked="0"/>
    </xf>
    <xf numFmtId="177" fontId="7" fillId="0" borderId="3" xfId="3" applyNumberFormat="1" applyFont="1" applyBorder="1" applyAlignment="1" applyProtection="1">
      <alignment horizontal="left" vertical="center" shrinkToFit="1"/>
      <protection locked="0"/>
    </xf>
    <xf numFmtId="177" fontId="7" fillId="0" borderId="2" xfId="3" applyNumberFormat="1" applyFont="1" applyBorder="1" applyAlignment="1" applyProtection="1">
      <alignment horizontal="left" vertical="center" shrinkToFit="1"/>
      <protection locked="0"/>
    </xf>
    <xf numFmtId="177" fontId="7" fillId="0" borderId="4" xfId="3" applyNumberFormat="1" applyFont="1" applyBorder="1" applyAlignment="1" applyProtection="1">
      <alignment horizontal="left" vertical="center" shrinkToFit="1"/>
      <protection locked="0"/>
    </xf>
    <xf numFmtId="0" fontId="9" fillId="0" borderId="26" xfId="3" applyFont="1" applyBorder="1" applyAlignment="1" applyProtection="1">
      <alignment horizontal="left" vertical="center" shrinkToFit="1"/>
      <protection locked="0"/>
    </xf>
    <xf numFmtId="0" fontId="9" fillId="0" borderId="27" xfId="3" applyFont="1" applyBorder="1" applyAlignment="1" applyProtection="1">
      <alignment horizontal="left" vertical="center" shrinkToFit="1"/>
      <protection locked="0"/>
    </xf>
    <xf numFmtId="0" fontId="9" fillId="0" borderId="28" xfId="3" applyFont="1" applyBorder="1" applyAlignment="1" applyProtection="1">
      <alignment horizontal="left" vertical="center" shrinkToFit="1"/>
      <protection locked="0"/>
    </xf>
    <xf numFmtId="0" fontId="9" fillId="0" borderId="14" xfId="3" applyFont="1" applyBorder="1" applyAlignment="1" applyProtection="1">
      <alignment horizontal="left" vertical="center" shrinkToFit="1"/>
      <protection locked="0"/>
    </xf>
    <xf numFmtId="0" fontId="9" fillId="0" borderId="10" xfId="3" applyFont="1" applyBorder="1" applyAlignment="1" applyProtection="1">
      <alignment horizontal="left" vertical="center" shrinkToFit="1"/>
      <protection locked="0"/>
    </xf>
    <xf numFmtId="0" fontId="9" fillId="0" borderId="12" xfId="3" applyFont="1" applyBorder="1" applyAlignment="1" applyProtection="1">
      <alignment horizontal="left" vertical="center" shrinkToFit="1"/>
      <protection locked="0"/>
    </xf>
    <xf numFmtId="0" fontId="7" fillId="0" borderId="5" xfId="3" applyFont="1" applyBorder="1" applyAlignment="1" applyProtection="1">
      <alignment horizontal="left" vertical="center" shrinkToFit="1"/>
      <protection locked="0"/>
    </xf>
    <xf numFmtId="0" fontId="7" fillId="0" borderId="13" xfId="3" applyFont="1" applyBorder="1" applyAlignment="1" applyProtection="1">
      <alignment horizontal="left" vertical="center" shrinkToFit="1"/>
      <protection locked="0"/>
    </xf>
    <xf numFmtId="0" fontId="7" fillId="0" borderId="18" xfId="3" applyFont="1" applyBorder="1" applyAlignment="1" applyProtection="1">
      <alignment horizontal="left" vertical="center" shrinkToFit="1"/>
      <protection locked="0"/>
    </xf>
    <xf numFmtId="0" fontId="7" fillId="0" borderId="3" xfId="3" applyFont="1" applyBorder="1" applyAlignment="1" applyProtection="1">
      <alignment horizontal="left" vertical="center" shrinkToFit="1"/>
      <protection locked="0"/>
    </xf>
    <xf numFmtId="0" fontId="7" fillId="0" borderId="2" xfId="3" applyFont="1" applyBorder="1" applyAlignment="1" applyProtection="1">
      <alignment horizontal="left" vertical="center" shrinkToFit="1"/>
      <protection locked="0"/>
    </xf>
    <xf numFmtId="0" fontId="7" fillId="0" borderId="4" xfId="3" applyFont="1" applyBorder="1" applyAlignment="1" applyProtection="1">
      <alignment horizontal="left" vertical="center" shrinkToFit="1"/>
      <protection locked="0"/>
    </xf>
    <xf numFmtId="0" fontId="6" fillId="0" borderId="38" xfId="0" applyFont="1" applyBorder="1" applyAlignment="1" applyProtection="1">
      <alignment vertical="center" wrapText="1" shrinkToFit="1"/>
      <protection locked="0"/>
    </xf>
    <xf numFmtId="0" fontId="6" fillId="0" borderId="39" xfId="0" applyFont="1" applyBorder="1" applyAlignment="1" applyProtection="1">
      <alignment vertical="center" wrapText="1" shrinkToFit="1"/>
      <protection locked="0"/>
    </xf>
    <xf numFmtId="0" fontId="9" fillId="0" borderId="41" xfId="3" applyFont="1" applyBorder="1" applyAlignment="1" applyProtection="1">
      <alignment horizontal="left" vertical="center" wrapText="1"/>
      <protection locked="0"/>
    </xf>
    <xf numFmtId="0" fontId="9" fillId="0" borderId="42" xfId="3" applyFont="1" applyBorder="1" applyAlignment="1" applyProtection="1">
      <alignment horizontal="left" vertical="center" wrapText="1"/>
      <protection locked="0"/>
    </xf>
    <xf numFmtId="0" fontId="9" fillId="0" borderId="43" xfId="3" applyFont="1" applyBorder="1" applyAlignment="1" applyProtection="1">
      <alignment horizontal="left" vertical="center" wrapText="1"/>
      <protection locked="0"/>
    </xf>
  </cellXfs>
  <cellStyles count="5">
    <cellStyle name="ハイパーリンク" xfId="4" builtinId="8"/>
    <cellStyle name="桁区切り" xfId="1" builtinId="6"/>
    <cellStyle name="通貨" xfId="2" builtinId="7"/>
    <cellStyle name="標準" xfId="0" builtinId="0"/>
    <cellStyle name="標準_Sheet2" xfId="3" xr:uid="{00000000-0005-0000-0000-000003000000}"/>
  </cellStyles>
  <dxfs count="0"/>
  <tableStyles count="0" defaultTableStyle="TableStyleMedium2" defaultPivotStyle="PivotStyleLight16"/>
  <colors>
    <mruColors>
      <color rgb="FFFFFF99"/>
      <color rgb="FFFFFFCC"/>
      <color rgb="FF99FF66"/>
      <color rgb="FF66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checked="Checked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20</xdr:row>
          <xdr:rowOff>31750</xdr:rowOff>
        </xdr:from>
        <xdr:to>
          <xdr:col>4</xdr:col>
          <xdr:colOff>523875</xdr:colOff>
          <xdr:row>20</xdr:row>
          <xdr:rowOff>238125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20</xdr:row>
          <xdr:rowOff>12700</xdr:rowOff>
        </xdr:from>
        <xdr:to>
          <xdr:col>6</xdr:col>
          <xdr:colOff>523875</xdr:colOff>
          <xdr:row>20</xdr:row>
          <xdr:rowOff>219075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26</xdr:row>
          <xdr:rowOff>31750</xdr:rowOff>
        </xdr:from>
        <xdr:to>
          <xdr:col>10</xdr:col>
          <xdr:colOff>523875</xdr:colOff>
          <xdr:row>26</xdr:row>
          <xdr:rowOff>238125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266700</xdr:colOff>
          <xdr:row>26</xdr:row>
          <xdr:rowOff>19050</xdr:rowOff>
        </xdr:from>
        <xdr:to>
          <xdr:col>12</xdr:col>
          <xdr:colOff>523875</xdr:colOff>
          <xdr:row>26</xdr:row>
          <xdr:rowOff>228600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279400</xdr:colOff>
          <xdr:row>26</xdr:row>
          <xdr:rowOff>31750</xdr:rowOff>
        </xdr:from>
        <xdr:to>
          <xdr:col>15</xdr:col>
          <xdr:colOff>533400</xdr:colOff>
          <xdr:row>26</xdr:row>
          <xdr:rowOff>238125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279400</xdr:colOff>
          <xdr:row>21</xdr:row>
          <xdr:rowOff>19050</xdr:rowOff>
        </xdr:from>
        <xdr:to>
          <xdr:col>4</xdr:col>
          <xdr:colOff>533400</xdr:colOff>
          <xdr:row>22</xdr:row>
          <xdr:rowOff>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21</xdr:row>
          <xdr:rowOff>19050</xdr:rowOff>
        </xdr:from>
        <xdr:to>
          <xdr:col>11</xdr:col>
          <xdr:colOff>504825</xdr:colOff>
          <xdr:row>22</xdr:row>
          <xdr:rowOff>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20</xdr:row>
          <xdr:rowOff>31750</xdr:rowOff>
        </xdr:from>
        <xdr:to>
          <xdr:col>4</xdr:col>
          <xdr:colOff>523875</xdr:colOff>
          <xdr:row>20</xdr:row>
          <xdr:rowOff>238125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20</xdr:row>
          <xdr:rowOff>12700</xdr:rowOff>
        </xdr:from>
        <xdr:to>
          <xdr:col>6</xdr:col>
          <xdr:colOff>523875</xdr:colOff>
          <xdr:row>20</xdr:row>
          <xdr:rowOff>219075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20</xdr:row>
          <xdr:rowOff>31750</xdr:rowOff>
        </xdr:from>
        <xdr:to>
          <xdr:col>4</xdr:col>
          <xdr:colOff>523875</xdr:colOff>
          <xdr:row>20</xdr:row>
          <xdr:rowOff>238125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20</xdr:row>
          <xdr:rowOff>12700</xdr:rowOff>
        </xdr:from>
        <xdr:to>
          <xdr:col>6</xdr:col>
          <xdr:colOff>523875</xdr:colOff>
          <xdr:row>20</xdr:row>
          <xdr:rowOff>219075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49</xdr:row>
          <xdr:rowOff>19050</xdr:rowOff>
        </xdr:from>
        <xdr:to>
          <xdr:col>4</xdr:col>
          <xdr:colOff>314325</xdr:colOff>
          <xdr:row>49</xdr:row>
          <xdr:rowOff>228600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203200</xdr:colOff>
          <xdr:row>49</xdr:row>
          <xdr:rowOff>0</xdr:rowOff>
        </xdr:from>
        <xdr:to>
          <xdr:col>7</xdr:col>
          <xdr:colOff>457200</xdr:colOff>
          <xdr:row>49</xdr:row>
          <xdr:rowOff>238125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51</xdr:row>
          <xdr:rowOff>31750</xdr:rowOff>
        </xdr:from>
        <xdr:to>
          <xdr:col>6</xdr:col>
          <xdr:colOff>104775</xdr:colOff>
          <xdr:row>51</xdr:row>
          <xdr:rowOff>238125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29</xdr:row>
          <xdr:rowOff>241300</xdr:rowOff>
        </xdr:from>
        <xdr:to>
          <xdr:col>4</xdr:col>
          <xdr:colOff>457200</xdr:colOff>
          <xdr:row>30</xdr:row>
          <xdr:rowOff>228600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50</xdr:row>
          <xdr:rowOff>12700</xdr:rowOff>
        </xdr:from>
        <xdr:to>
          <xdr:col>4</xdr:col>
          <xdr:colOff>276225</xdr:colOff>
          <xdr:row>51</xdr:row>
          <xdr:rowOff>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209550</xdr:colOff>
          <xdr:row>57</xdr:row>
          <xdr:rowOff>31750</xdr:rowOff>
        </xdr:from>
        <xdr:to>
          <xdr:col>13</xdr:col>
          <xdr:colOff>466725</xdr:colOff>
          <xdr:row>58</xdr:row>
          <xdr:rowOff>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203200</xdr:colOff>
          <xdr:row>57</xdr:row>
          <xdr:rowOff>19050</xdr:rowOff>
        </xdr:from>
        <xdr:to>
          <xdr:col>15</xdr:col>
          <xdr:colOff>457200</xdr:colOff>
          <xdr:row>57</xdr:row>
          <xdr:rowOff>238125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241300</xdr:colOff>
          <xdr:row>50</xdr:row>
          <xdr:rowOff>12700</xdr:rowOff>
        </xdr:from>
        <xdr:to>
          <xdr:col>9</xdr:col>
          <xdr:colOff>57150</xdr:colOff>
          <xdr:row>51</xdr:row>
          <xdr:rowOff>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412750</xdr:colOff>
          <xdr:row>51</xdr:row>
          <xdr:rowOff>31750</xdr:rowOff>
        </xdr:from>
        <xdr:to>
          <xdr:col>9</xdr:col>
          <xdr:colOff>47625</xdr:colOff>
          <xdr:row>51</xdr:row>
          <xdr:rowOff>238125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584200</xdr:colOff>
          <xdr:row>51</xdr:row>
          <xdr:rowOff>31750</xdr:rowOff>
        </xdr:from>
        <xdr:to>
          <xdr:col>11</xdr:col>
          <xdr:colOff>276225</xdr:colOff>
          <xdr:row>51</xdr:row>
          <xdr:rowOff>238125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30</xdr:row>
          <xdr:rowOff>0</xdr:rowOff>
        </xdr:from>
        <xdr:to>
          <xdr:col>6</xdr:col>
          <xdr:colOff>457200</xdr:colOff>
          <xdr:row>30</xdr:row>
          <xdr:rowOff>238125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0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14</xdr:row>
          <xdr:rowOff>50800</xdr:rowOff>
        </xdr:from>
        <xdr:to>
          <xdr:col>4</xdr:col>
          <xdr:colOff>390525</xdr:colOff>
          <xdr:row>14</xdr:row>
          <xdr:rowOff>247650</xdr:rowOff>
        </xdr:to>
        <xdr:sp macro="" textlink="">
          <xdr:nvSpPr>
            <xdr:cNvPr id="3278" name="Check Box 206" hidden="1">
              <a:extLst>
                <a:ext uri="{63B3BB69-23CF-44E3-9099-C40C66FF867C}">
                  <a14:compatExt spid="_x0000_s3278"/>
                </a:ext>
                <a:ext uri="{FF2B5EF4-FFF2-40B4-BE49-F238E27FC236}">
                  <a16:creationId xmlns:a16="http://schemas.microsoft.com/office/drawing/2014/main" id="{00000000-0008-0000-0100-0000C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14</xdr:row>
          <xdr:rowOff>38100</xdr:rowOff>
        </xdr:from>
        <xdr:to>
          <xdr:col>6</xdr:col>
          <xdr:colOff>419100</xdr:colOff>
          <xdr:row>14</xdr:row>
          <xdr:rowOff>247650</xdr:rowOff>
        </xdr:to>
        <xdr:sp macro="" textlink="">
          <xdr:nvSpPr>
            <xdr:cNvPr id="3283" name="Check Box 211" hidden="1">
              <a:extLst>
                <a:ext uri="{63B3BB69-23CF-44E3-9099-C40C66FF867C}">
                  <a14:compatExt spid="_x0000_s3283"/>
                </a:ext>
                <a:ext uri="{FF2B5EF4-FFF2-40B4-BE49-F238E27FC236}">
                  <a16:creationId xmlns:a16="http://schemas.microsoft.com/office/drawing/2014/main" id="{00000000-0008-0000-0100-0000D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19</xdr:row>
          <xdr:rowOff>31750</xdr:rowOff>
        </xdr:from>
        <xdr:to>
          <xdr:col>5</xdr:col>
          <xdr:colOff>19050</xdr:colOff>
          <xdr:row>19</xdr:row>
          <xdr:rowOff>279400</xdr:rowOff>
        </xdr:to>
        <xdr:sp macro="" textlink="">
          <xdr:nvSpPr>
            <xdr:cNvPr id="3286" name="Check Box 214" hidden="1">
              <a:extLst>
                <a:ext uri="{63B3BB69-23CF-44E3-9099-C40C66FF867C}">
                  <a14:compatExt spid="_x0000_s3286"/>
                </a:ext>
                <a:ext uri="{FF2B5EF4-FFF2-40B4-BE49-F238E27FC236}">
                  <a16:creationId xmlns:a16="http://schemas.microsoft.com/office/drawing/2014/main" id="{00000000-0008-0000-0100-0000D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19</xdr:row>
          <xdr:rowOff>12700</xdr:rowOff>
        </xdr:from>
        <xdr:to>
          <xdr:col>7</xdr:col>
          <xdr:colOff>469900</xdr:colOff>
          <xdr:row>19</xdr:row>
          <xdr:rowOff>247650</xdr:rowOff>
        </xdr:to>
        <xdr:sp macro="" textlink="">
          <xdr:nvSpPr>
            <xdr:cNvPr id="3287" name="Check Box 215" hidden="1">
              <a:extLst>
                <a:ext uri="{63B3BB69-23CF-44E3-9099-C40C66FF867C}">
                  <a14:compatExt spid="_x0000_s3287"/>
                </a:ext>
                <a:ext uri="{FF2B5EF4-FFF2-40B4-BE49-F238E27FC236}">
                  <a16:creationId xmlns:a16="http://schemas.microsoft.com/office/drawing/2014/main" id="{00000000-0008-0000-0100-0000D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19</xdr:row>
          <xdr:rowOff>38100</xdr:rowOff>
        </xdr:from>
        <xdr:to>
          <xdr:col>10</xdr:col>
          <xdr:colOff>476250</xdr:colOff>
          <xdr:row>19</xdr:row>
          <xdr:rowOff>279400</xdr:rowOff>
        </xdr:to>
        <xdr:sp macro="" textlink="">
          <xdr:nvSpPr>
            <xdr:cNvPr id="3288" name="Check Box 216" hidden="1">
              <a:extLst>
                <a:ext uri="{63B3BB69-23CF-44E3-9099-C40C66FF867C}">
                  <a14:compatExt spid="_x0000_s3288"/>
                </a:ext>
                <a:ext uri="{FF2B5EF4-FFF2-40B4-BE49-F238E27FC236}">
                  <a16:creationId xmlns:a16="http://schemas.microsoft.com/office/drawing/2014/main" id="{00000000-0008-0000-0100-0000D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19</xdr:row>
          <xdr:rowOff>31750</xdr:rowOff>
        </xdr:from>
        <xdr:to>
          <xdr:col>13</xdr:col>
          <xdr:colOff>476250</xdr:colOff>
          <xdr:row>19</xdr:row>
          <xdr:rowOff>266700</xdr:rowOff>
        </xdr:to>
        <xdr:sp macro="" textlink="">
          <xdr:nvSpPr>
            <xdr:cNvPr id="3289" name="Check Box 217" hidden="1">
              <a:extLst>
                <a:ext uri="{63B3BB69-23CF-44E3-9099-C40C66FF867C}">
                  <a14:compatExt spid="_x0000_s3289"/>
                </a:ext>
                <a:ext uri="{FF2B5EF4-FFF2-40B4-BE49-F238E27FC236}">
                  <a16:creationId xmlns:a16="http://schemas.microsoft.com/office/drawing/2014/main" id="{00000000-0008-0000-0100-0000D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28</xdr:row>
          <xdr:rowOff>50800</xdr:rowOff>
        </xdr:from>
        <xdr:to>
          <xdr:col>6</xdr:col>
          <xdr:colOff>355600</xdr:colOff>
          <xdr:row>28</xdr:row>
          <xdr:rowOff>285750</xdr:rowOff>
        </xdr:to>
        <xdr:sp macro="" textlink="">
          <xdr:nvSpPr>
            <xdr:cNvPr id="3290" name="Check Box 218" hidden="1">
              <a:extLst>
                <a:ext uri="{63B3BB69-23CF-44E3-9099-C40C66FF867C}">
                  <a14:compatExt spid="_x0000_s3290"/>
                </a:ext>
                <a:ext uri="{FF2B5EF4-FFF2-40B4-BE49-F238E27FC236}">
                  <a16:creationId xmlns:a16="http://schemas.microsoft.com/office/drawing/2014/main" id="{00000000-0008-0000-0100-0000D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28</xdr:row>
          <xdr:rowOff>38100</xdr:rowOff>
        </xdr:from>
        <xdr:to>
          <xdr:col>8</xdr:col>
          <xdr:colOff>38100</xdr:colOff>
          <xdr:row>28</xdr:row>
          <xdr:rowOff>279400</xdr:rowOff>
        </xdr:to>
        <xdr:sp macro="" textlink="">
          <xdr:nvSpPr>
            <xdr:cNvPr id="3291" name="Check Box 219" hidden="1">
              <a:extLst>
                <a:ext uri="{63B3BB69-23CF-44E3-9099-C40C66FF867C}">
                  <a14:compatExt spid="_x0000_s3291"/>
                </a:ext>
                <a:ext uri="{FF2B5EF4-FFF2-40B4-BE49-F238E27FC236}">
                  <a16:creationId xmlns:a16="http://schemas.microsoft.com/office/drawing/2014/main" id="{00000000-0008-0000-0100-0000D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28</xdr:row>
          <xdr:rowOff>38100</xdr:rowOff>
        </xdr:from>
        <xdr:to>
          <xdr:col>13</xdr:col>
          <xdr:colOff>279400</xdr:colOff>
          <xdr:row>28</xdr:row>
          <xdr:rowOff>279400</xdr:rowOff>
        </xdr:to>
        <xdr:sp macro="" textlink="">
          <xdr:nvSpPr>
            <xdr:cNvPr id="3293" name="Check Box 221" hidden="1">
              <a:extLst>
                <a:ext uri="{63B3BB69-23CF-44E3-9099-C40C66FF867C}">
                  <a14:compatExt spid="_x0000_s3293"/>
                </a:ext>
                <a:ext uri="{FF2B5EF4-FFF2-40B4-BE49-F238E27FC236}">
                  <a16:creationId xmlns:a16="http://schemas.microsoft.com/office/drawing/2014/main" id="{00000000-0008-0000-0100-0000D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32</xdr:row>
          <xdr:rowOff>31750</xdr:rowOff>
        </xdr:from>
        <xdr:to>
          <xdr:col>5</xdr:col>
          <xdr:colOff>19050</xdr:colOff>
          <xdr:row>32</xdr:row>
          <xdr:rowOff>279400</xdr:rowOff>
        </xdr:to>
        <xdr:sp macro="" textlink="">
          <xdr:nvSpPr>
            <xdr:cNvPr id="3333" name="Check Box 261" hidden="1">
              <a:extLst>
                <a:ext uri="{63B3BB69-23CF-44E3-9099-C40C66FF867C}">
                  <a14:compatExt spid="_x0000_s3333"/>
                </a:ext>
                <a:ext uri="{FF2B5EF4-FFF2-40B4-BE49-F238E27FC236}">
                  <a16:creationId xmlns:a16="http://schemas.microsoft.com/office/drawing/2014/main" id="{00000000-0008-0000-0100-00000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32</xdr:row>
          <xdr:rowOff>12700</xdr:rowOff>
        </xdr:from>
        <xdr:to>
          <xdr:col>7</xdr:col>
          <xdr:colOff>469900</xdr:colOff>
          <xdr:row>32</xdr:row>
          <xdr:rowOff>247650</xdr:rowOff>
        </xdr:to>
        <xdr:sp macro="" textlink="">
          <xdr:nvSpPr>
            <xdr:cNvPr id="3334" name="Check Box 262" hidden="1">
              <a:extLst>
                <a:ext uri="{63B3BB69-23CF-44E3-9099-C40C66FF867C}">
                  <a14:compatExt spid="_x0000_s3334"/>
                </a:ext>
                <a:ext uri="{FF2B5EF4-FFF2-40B4-BE49-F238E27FC236}">
                  <a16:creationId xmlns:a16="http://schemas.microsoft.com/office/drawing/2014/main" id="{00000000-0008-0000-0100-00000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32</xdr:row>
          <xdr:rowOff>38100</xdr:rowOff>
        </xdr:from>
        <xdr:to>
          <xdr:col>10</xdr:col>
          <xdr:colOff>476250</xdr:colOff>
          <xdr:row>32</xdr:row>
          <xdr:rowOff>279400</xdr:rowOff>
        </xdr:to>
        <xdr:sp macro="" textlink="">
          <xdr:nvSpPr>
            <xdr:cNvPr id="3335" name="Check Box 263" hidden="1">
              <a:extLst>
                <a:ext uri="{63B3BB69-23CF-44E3-9099-C40C66FF867C}">
                  <a14:compatExt spid="_x0000_s3335"/>
                </a:ext>
                <a:ext uri="{FF2B5EF4-FFF2-40B4-BE49-F238E27FC236}">
                  <a16:creationId xmlns:a16="http://schemas.microsoft.com/office/drawing/2014/main" id="{00000000-0008-0000-0100-00000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32</xdr:row>
          <xdr:rowOff>31750</xdr:rowOff>
        </xdr:from>
        <xdr:to>
          <xdr:col>13</xdr:col>
          <xdr:colOff>476250</xdr:colOff>
          <xdr:row>32</xdr:row>
          <xdr:rowOff>266700</xdr:rowOff>
        </xdr:to>
        <xdr:sp macro="" textlink="">
          <xdr:nvSpPr>
            <xdr:cNvPr id="3336" name="Check Box 264" hidden="1">
              <a:extLst>
                <a:ext uri="{63B3BB69-23CF-44E3-9099-C40C66FF867C}">
                  <a14:compatExt spid="_x0000_s3336"/>
                </a:ext>
                <a:ext uri="{FF2B5EF4-FFF2-40B4-BE49-F238E27FC236}">
                  <a16:creationId xmlns:a16="http://schemas.microsoft.com/office/drawing/2014/main" id="{00000000-0008-0000-0100-00000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41</xdr:row>
          <xdr:rowOff>50800</xdr:rowOff>
        </xdr:from>
        <xdr:to>
          <xdr:col>6</xdr:col>
          <xdr:colOff>355600</xdr:colOff>
          <xdr:row>41</xdr:row>
          <xdr:rowOff>285750</xdr:rowOff>
        </xdr:to>
        <xdr:sp macro="" textlink="">
          <xdr:nvSpPr>
            <xdr:cNvPr id="3337" name="Check Box 265" hidden="1">
              <a:extLst>
                <a:ext uri="{63B3BB69-23CF-44E3-9099-C40C66FF867C}">
                  <a14:compatExt spid="_x0000_s3337"/>
                </a:ext>
                <a:ext uri="{FF2B5EF4-FFF2-40B4-BE49-F238E27FC236}">
                  <a16:creationId xmlns:a16="http://schemas.microsoft.com/office/drawing/2014/main" id="{00000000-0008-0000-0100-00000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41</xdr:row>
          <xdr:rowOff>38100</xdr:rowOff>
        </xdr:from>
        <xdr:to>
          <xdr:col>8</xdr:col>
          <xdr:colOff>38100</xdr:colOff>
          <xdr:row>41</xdr:row>
          <xdr:rowOff>279400</xdr:rowOff>
        </xdr:to>
        <xdr:sp macro="" textlink="">
          <xdr:nvSpPr>
            <xdr:cNvPr id="3338" name="Check Box 266" hidden="1">
              <a:extLst>
                <a:ext uri="{63B3BB69-23CF-44E3-9099-C40C66FF867C}">
                  <a14:compatExt spid="_x0000_s3338"/>
                </a:ext>
                <a:ext uri="{FF2B5EF4-FFF2-40B4-BE49-F238E27FC236}">
                  <a16:creationId xmlns:a16="http://schemas.microsoft.com/office/drawing/2014/main" id="{00000000-0008-0000-0100-00000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42</xdr:row>
          <xdr:rowOff>50800</xdr:rowOff>
        </xdr:from>
        <xdr:to>
          <xdr:col>6</xdr:col>
          <xdr:colOff>476250</xdr:colOff>
          <xdr:row>42</xdr:row>
          <xdr:rowOff>285750</xdr:rowOff>
        </xdr:to>
        <xdr:sp macro="" textlink="">
          <xdr:nvSpPr>
            <xdr:cNvPr id="3339" name="Check Box 267" hidden="1">
              <a:extLst>
                <a:ext uri="{63B3BB69-23CF-44E3-9099-C40C66FF867C}">
                  <a14:compatExt spid="_x0000_s3339"/>
                </a:ext>
                <a:ext uri="{FF2B5EF4-FFF2-40B4-BE49-F238E27FC236}">
                  <a16:creationId xmlns:a16="http://schemas.microsoft.com/office/drawing/2014/main" id="{00000000-0008-0000-0100-00000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41</xdr:row>
          <xdr:rowOff>38100</xdr:rowOff>
        </xdr:from>
        <xdr:to>
          <xdr:col>13</xdr:col>
          <xdr:colOff>279400</xdr:colOff>
          <xdr:row>41</xdr:row>
          <xdr:rowOff>279400</xdr:rowOff>
        </xdr:to>
        <xdr:sp macro="" textlink="">
          <xdr:nvSpPr>
            <xdr:cNvPr id="3340" name="Check Box 268" hidden="1">
              <a:extLst>
                <a:ext uri="{63B3BB69-23CF-44E3-9099-C40C66FF867C}">
                  <a14:compatExt spid="_x0000_s3340"/>
                </a:ext>
                <a:ext uri="{FF2B5EF4-FFF2-40B4-BE49-F238E27FC236}">
                  <a16:creationId xmlns:a16="http://schemas.microsoft.com/office/drawing/2014/main" id="{00000000-0008-0000-0100-00000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42</xdr:row>
          <xdr:rowOff>50800</xdr:rowOff>
        </xdr:from>
        <xdr:to>
          <xdr:col>9</xdr:col>
          <xdr:colOff>476250</xdr:colOff>
          <xdr:row>42</xdr:row>
          <xdr:rowOff>285750</xdr:rowOff>
        </xdr:to>
        <xdr:sp macro="" textlink="">
          <xdr:nvSpPr>
            <xdr:cNvPr id="3341" name="Check Box 269" hidden="1">
              <a:extLst>
                <a:ext uri="{63B3BB69-23CF-44E3-9099-C40C66FF867C}">
                  <a14:compatExt spid="_x0000_s3341"/>
                </a:ext>
                <a:ext uri="{FF2B5EF4-FFF2-40B4-BE49-F238E27FC236}">
                  <a16:creationId xmlns:a16="http://schemas.microsoft.com/office/drawing/2014/main" id="{00000000-0008-0000-0100-00000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45</xdr:row>
          <xdr:rowOff>31750</xdr:rowOff>
        </xdr:from>
        <xdr:to>
          <xdr:col>5</xdr:col>
          <xdr:colOff>19050</xdr:colOff>
          <xdr:row>45</xdr:row>
          <xdr:rowOff>279400</xdr:rowOff>
        </xdr:to>
        <xdr:sp macro="" textlink="">
          <xdr:nvSpPr>
            <xdr:cNvPr id="3342" name="Check Box 270" hidden="1">
              <a:extLst>
                <a:ext uri="{63B3BB69-23CF-44E3-9099-C40C66FF867C}">
                  <a14:compatExt spid="_x0000_s3342"/>
                </a:ext>
                <a:ext uri="{FF2B5EF4-FFF2-40B4-BE49-F238E27FC236}">
                  <a16:creationId xmlns:a16="http://schemas.microsoft.com/office/drawing/2014/main" id="{00000000-0008-0000-0100-00000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45</xdr:row>
          <xdr:rowOff>12700</xdr:rowOff>
        </xdr:from>
        <xdr:to>
          <xdr:col>7</xdr:col>
          <xdr:colOff>469900</xdr:colOff>
          <xdr:row>45</xdr:row>
          <xdr:rowOff>247650</xdr:rowOff>
        </xdr:to>
        <xdr:sp macro="" textlink="">
          <xdr:nvSpPr>
            <xdr:cNvPr id="3343" name="Check Box 271" hidden="1">
              <a:extLst>
                <a:ext uri="{63B3BB69-23CF-44E3-9099-C40C66FF867C}">
                  <a14:compatExt spid="_x0000_s3343"/>
                </a:ext>
                <a:ext uri="{FF2B5EF4-FFF2-40B4-BE49-F238E27FC236}">
                  <a16:creationId xmlns:a16="http://schemas.microsoft.com/office/drawing/2014/main" id="{00000000-0008-0000-0100-00000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45</xdr:row>
          <xdr:rowOff>38100</xdr:rowOff>
        </xdr:from>
        <xdr:to>
          <xdr:col>10</xdr:col>
          <xdr:colOff>476250</xdr:colOff>
          <xdr:row>45</xdr:row>
          <xdr:rowOff>279400</xdr:rowOff>
        </xdr:to>
        <xdr:sp macro="" textlink="">
          <xdr:nvSpPr>
            <xdr:cNvPr id="3344" name="Check Box 272" hidden="1">
              <a:extLst>
                <a:ext uri="{63B3BB69-23CF-44E3-9099-C40C66FF867C}">
                  <a14:compatExt spid="_x0000_s3344"/>
                </a:ext>
                <a:ext uri="{FF2B5EF4-FFF2-40B4-BE49-F238E27FC236}">
                  <a16:creationId xmlns:a16="http://schemas.microsoft.com/office/drawing/2014/main" id="{00000000-0008-0000-0100-00001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45</xdr:row>
          <xdr:rowOff>31750</xdr:rowOff>
        </xdr:from>
        <xdr:to>
          <xdr:col>13</xdr:col>
          <xdr:colOff>476250</xdr:colOff>
          <xdr:row>45</xdr:row>
          <xdr:rowOff>266700</xdr:rowOff>
        </xdr:to>
        <xdr:sp macro="" textlink="">
          <xdr:nvSpPr>
            <xdr:cNvPr id="3345" name="Check Box 273" hidden="1">
              <a:extLst>
                <a:ext uri="{63B3BB69-23CF-44E3-9099-C40C66FF867C}">
                  <a14:compatExt spid="_x0000_s3345"/>
                </a:ext>
                <a:ext uri="{FF2B5EF4-FFF2-40B4-BE49-F238E27FC236}">
                  <a16:creationId xmlns:a16="http://schemas.microsoft.com/office/drawing/2014/main" id="{00000000-0008-0000-0100-00001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54</xdr:row>
          <xdr:rowOff>50800</xdr:rowOff>
        </xdr:from>
        <xdr:to>
          <xdr:col>6</xdr:col>
          <xdr:colOff>355600</xdr:colOff>
          <xdr:row>54</xdr:row>
          <xdr:rowOff>285750</xdr:rowOff>
        </xdr:to>
        <xdr:sp macro="" textlink="">
          <xdr:nvSpPr>
            <xdr:cNvPr id="3346" name="Check Box 274" hidden="1">
              <a:extLst>
                <a:ext uri="{63B3BB69-23CF-44E3-9099-C40C66FF867C}">
                  <a14:compatExt spid="_x0000_s3346"/>
                </a:ext>
                <a:ext uri="{FF2B5EF4-FFF2-40B4-BE49-F238E27FC236}">
                  <a16:creationId xmlns:a16="http://schemas.microsoft.com/office/drawing/2014/main" id="{00000000-0008-0000-0100-00001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54</xdr:row>
          <xdr:rowOff>38100</xdr:rowOff>
        </xdr:from>
        <xdr:to>
          <xdr:col>8</xdr:col>
          <xdr:colOff>38100</xdr:colOff>
          <xdr:row>54</xdr:row>
          <xdr:rowOff>279400</xdr:rowOff>
        </xdr:to>
        <xdr:sp macro="" textlink="">
          <xdr:nvSpPr>
            <xdr:cNvPr id="3347" name="Check Box 275" hidden="1">
              <a:extLst>
                <a:ext uri="{63B3BB69-23CF-44E3-9099-C40C66FF867C}">
                  <a14:compatExt spid="_x0000_s3347"/>
                </a:ext>
                <a:ext uri="{FF2B5EF4-FFF2-40B4-BE49-F238E27FC236}">
                  <a16:creationId xmlns:a16="http://schemas.microsoft.com/office/drawing/2014/main" id="{00000000-0008-0000-0100-00001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55</xdr:row>
          <xdr:rowOff>50800</xdr:rowOff>
        </xdr:from>
        <xdr:to>
          <xdr:col>6</xdr:col>
          <xdr:colOff>476250</xdr:colOff>
          <xdr:row>55</xdr:row>
          <xdr:rowOff>285750</xdr:rowOff>
        </xdr:to>
        <xdr:sp macro="" textlink="">
          <xdr:nvSpPr>
            <xdr:cNvPr id="3348" name="Check Box 276" hidden="1">
              <a:extLst>
                <a:ext uri="{63B3BB69-23CF-44E3-9099-C40C66FF867C}">
                  <a14:compatExt spid="_x0000_s3348"/>
                </a:ext>
                <a:ext uri="{FF2B5EF4-FFF2-40B4-BE49-F238E27FC236}">
                  <a16:creationId xmlns:a16="http://schemas.microsoft.com/office/drawing/2014/main" id="{00000000-0008-0000-0100-00001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54</xdr:row>
          <xdr:rowOff>38100</xdr:rowOff>
        </xdr:from>
        <xdr:to>
          <xdr:col>13</xdr:col>
          <xdr:colOff>279400</xdr:colOff>
          <xdr:row>54</xdr:row>
          <xdr:rowOff>279400</xdr:rowOff>
        </xdr:to>
        <xdr:sp macro="" textlink="">
          <xdr:nvSpPr>
            <xdr:cNvPr id="3349" name="Check Box 277" hidden="1">
              <a:extLst>
                <a:ext uri="{63B3BB69-23CF-44E3-9099-C40C66FF867C}">
                  <a14:compatExt spid="_x0000_s3349"/>
                </a:ext>
                <a:ext uri="{FF2B5EF4-FFF2-40B4-BE49-F238E27FC236}">
                  <a16:creationId xmlns:a16="http://schemas.microsoft.com/office/drawing/2014/main" id="{00000000-0008-0000-0100-00001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55</xdr:row>
          <xdr:rowOff>50800</xdr:rowOff>
        </xdr:from>
        <xdr:to>
          <xdr:col>9</xdr:col>
          <xdr:colOff>476250</xdr:colOff>
          <xdr:row>55</xdr:row>
          <xdr:rowOff>285750</xdr:rowOff>
        </xdr:to>
        <xdr:sp macro="" textlink="">
          <xdr:nvSpPr>
            <xdr:cNvPr id="3350" name="Check Box 278" hidden="1">
              <a:extLst>
                <a:ext uri="{63B3BB69-23CF-44E3-9099-C40C66FF867C}">
                  <a14:compatExt spid="_x0000_s3350"/>
                </a:ext>
                <a:ext uri="{FF2B5EF4-FFF2-40B4-BE49-F238E27FC236}">
                  <a16:creationId xmlns:a16="http://schemas.microsoft.com/office/drawing/2014/main" id="{00000000-0008-0000-0100-00001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58</xdr:row>
          <xdr:rowOff>31750</xdr:rowOff>
        </xdr:from>
        <xdr:to>
          <xdr:col>5</xdr:col>
          <xdr:colOff>19050</xdr:colOff>
          <xdr:row>58</xdr:row>
          <xdr:rowOff>279400</xdr:rowOff>
        </xdr:to>
        <xdr:sp macro="" textlink="">
          <xdr:nvSpPr>
            <xdr:cNvPr id="3351" name="Check Box 279" hidden="1">
              <a:extLst>
                <a:ext uri="{63B3BB69-23CF-44E3-9099-C40C66FF867C}">
                  <a14:compatExt spid="_x0000_s3351"/>
                </a:ext>
                <a:ext uri="{FF2B5EF4-FFF2-40B4-BE49-F238E27FC236}">
                  <a16:creationId xmlns:a16="http://schemas.microsoft.com/office/drawing/2014/main" id="{00000000-0008-0000-0100-00001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58</xdr:row>
          <xdr:rowOff>12700</xdr:rowOff>
        </xdr:from>
        <xdr:to>
          <xdr:col>7</xdr:col>
          <xdr:colOff>469900</xdr:colOff>
          <xdr:row>58</xdr:row>
          <xdr:rowOff>247650</xdr:rowOff>
        </xdr:to>
        <xdr:sp macro="" textlink="">
          <xdr:nvSpPr>
            <xdr:cNvPr id="3352" name="Check Box 280" hidden="1">
              <a:extLst>
                <a:ext uri="{63B3BB69-23CF-44E3-9099-C40C66FF867C}">
                  <a14:compatExt spid="_x0000_s3352"/>
                </a:ext>
                <a:ext uri="{FF2B5EF4-FFF2-40B4-BE49-F238E27FC236}">
                  <a16:creationId xmlns:a16="http://schemas.microsoft.com/office/drawing/2014/main" id="{00000000-0008-0000-0100-00001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58</xdr:row>
          <xdr:rowOff>38100</xdr:rowOff>
        </xdr:from>
        <xdr:to>
          <xdr:col>10</xdr:col>
          <xdr:colOff>476250</xdr:colOff>
          <xdr:row>58</xdr:row>
          <xdr:rowOff>279400</xdr:rowOff>
        </xdr:to>
        <xdr:sp macro="" textlink="">
          <xdr:nvSpPr>
            <xdr:cNvPr id="3353" name="Check Box 281" hidden="1">
              <a:extLst>
                <a:ext uri="{63B3BB69-23CF-44E3-9099-C40C66FF867C}">
                  <a14:compatExt spid="_x0000_s3353"/>
                </a:ext>
                <a:ext uri="{FF2B5EF4-FFF2-40B4-BE49-F238E27FC236}">
                  <a16:creationId xmlns:a16="http://schemas.microsoft.com/office/drawing/2014/main" id="{00000000-0008-0000-0100-00001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58</xdr:row>
          <xdr:rowOff>31750</xdr:rowOff>
        </xdr:from>
        <xdr:to>
          <xdr:col>13</xdr:col>
          <xdr:colOff>476250</xdr:colOff>
          <xdr:row>58</xdr:row>
          <xdr:rowOff>266700</xdr:rowOff>
        </xdr:to>
        <xdr:sp macro="" textlink="">
          <xdr:nvSpPr>
            <xdr:cNvPr id="3354" name="Check Box 282" hidden="1">
              <a:extLst>
                <a:ext uri="{63B3BB69-23CF-44E3-9099-C40C66FF867C}">
                  <a14:compatExt spid="_x0000_s3354"/>
                </a:ext>
                <a:ext uri="{FF2B5EF4-FFF2-40B4-BE49-F238E27FC236}">
                  <a16:creationId xmlns:a16="http://schemas.microsoft.com/office/drawing/2014/main" id="{00000000-0008-0000-0100-00001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67</xdr:row>
          <xdr:rowOff>50800</xdr:rowOff>
        </xdr:from>
        <xdr:to>
          <xdr:col>6</xdr:col>
          <xdr:colOff>355600</xdr:colOff>
          <xdr:row>67</xdr:row>
          <xdr:rowOff>285750</xdr:rowOff>
        </xdr:to>
        <xdr:sp macro="" textlink="">
          <xdr:nvSpPr>
            <xdr:cNvPr id="3355" name="Check Box 283" hidden="1">
              <a:extLst>
                <a:ext uri="{63B3BB69-23CF-44E3-9099-C40C66FF867C}">
                  <a14:compatExt spid="_x0000_s3355"/>
                </a:ext>
                <a:ext uri="{FF2B5EF4-FFF2-40B4-BE49-F238E27FC236}">
                  <a16:creationId xmlns:a16="http://schemas.microsoft.com/office/drawing/2014/main" id="{00000000-0008-0000-0100-00001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67</xdr:row>
          <xdr:rowOff>38100</xdr:rowOff>
        </xdr:from>
        <xdr:to>
          <xdr:col>8</xdr:col>
          <xdr:colOff>38100</xdr:colOff>
          <xdr:row>67</xdr:row>
          <xdr:rowOff>279400</xdr:rowOff>
        </xdr:to>
        <xdr:sp macro="" textlink="">
          <xdr:nvSpPr>
            <xdr:cNvPr id="3356" name="Check Box 284" hidden="1">
              <a:extLst>
                <a:ext uri="{63B3BB69-23CF-44E3-9099-C40C66FF867C}">
                  <a14:compatExt spid="_x0000_s3356"/>
                </a:ext>
                <a:ext uri="{FF2B5EF4-FFF2-40B4-BE49-F238E27FC236}">
                  <a16:creationId xmlns:a16="http://schemas.microsoft.com/office/drawing/2014/main" id="{00000000-0008-0000-0100-00001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68</xdr:row>
          <xdr:rowOff>50800</xdr:rowOff>
        </xdr:from>
        <xdr:to>
          <xdr:col>6</xdr:col>
          <xdr:colOff>476250</xdr:colOff>
          <xdr:row>68</xdr:row>
          <xdr:rowOff>285750</xdr:rowOff>
        </xdr:to>
        <xdr:sp macro="" textlink="">
          <xdr:nvSpPr>
            <xdr:cNvPr id="3357" name="Check Box 285" hidden="1">
              <a:extLst>
                <a:ext uri="{63B3BB69-23CF-44E3-9099-C40C66FF867C}">
                  <a14:compatExt spid="_x0000_s3357"/>
                </a:ext>
                <a:ext uri="{FF2B5EF4-FFF2-40B4-BE49-F238E27FC236}">
                  <a16:creationId xmlns:a16="http://schemas.microsoft.com/office/drawing/2014/main" id="{00000000-0008-0000-0100-00001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67</xdr:row>
          <xdr:rowOff>38100</xdr:rowOff>
        </xdr:from>
        <xdr:to>
          <xdr:col>13</xdr:col>
          <xdr:colOff>279400</xdr:colOff>
          <xdr:row>67</xdr:row>
          <xdr:rowOff>279400</xdr:rowOff>
        </xdr:to>
        <xdr:sp macro="" textlink="">
          <xdr:nvSpPr>
            <xdr:cNvPr id="3358" name="Check Box 286" hidden="1">
              <a:extLst>
                <a:ext uri="{63B3BB69-23CF-44E3-9099-C40C66FF867C}">
                  <a14:compatExt spid="_x0000_s3358"/>
                </a:ext>
                <a:ext uri="{FF2B5EF4-FFF2-40B4-BE49-F238E27FC236}">
                  <a16:creationId xmlns:a16="http://schemas.microsoft.com/office/drawing/2014/main" id="{00000000-0008-0000-0100-00001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68</xdr:row>
          <xdr:rowOff>50800</xdr:rowOff>
        </xdr:from>
        <xdr:to>
          <xdr:col>9</xdr:col>
          <xdr:colOff>476250</xdr:colOff>
          <xdr:row>68</xdr:row>
          <xdr:rowOff>285750</xdr:rowOff>
        </xdr:to>
        <xdr:sp macro="" textlink="">
          <xdr:nvSpPr>
            <xdr:cNvPr id="3359" name="Check Box 287" hidden="1">
              <a:extLst>
                <a:ext uri="{63B3BB69-23CF-44E3-9099-C40C66FF867C}">
                  <a14:compatExt spid="_x0000_s3359"/>
                </a:ext>
                <a:ext uri="{FF2B5EF4-FFF2-40B4-BE49-F238E27FC236}">
                  <a16:creationId xmlns:a16="http://schemas.microsoft.com/office/drawing/2014/main" id="{00000000-0008-0000-0100-00001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71</xdr:row>
          <xdr:rowOff>31750</xdr:rowOff>
        </xdr:from>
        <xdr:to>
          <xdr:col>5</xdr:col>
          <xdr:colOff>19050</xdr:colOff>
          <xdr:row>71</xdr:row>
          <xdr:rowOff>279400</xdr:rowOff>
        </xdr:to>
        <xdr:sp macro="" textlink="">
          <xdr:nvSpPr>
            <xdr:cNvPr id="3360" name="Check Box 288" hidden="1">
              <a:extLst>
                <a:ext uri="{63B3BB69-23CF-44E3-9099-C40C66FF867C}">
                  <a14:compatExt spid="_x0000_s3360"/>
                </a:ext>
                <a:ext uri="{FF2B5EF4-FFF2-40B4-BE49-F238E27FC236}">
                  <a16:creationId xmlns:a16="http://schemas.microsoft.com/office/drawing/2014/main" id="{00000000-0008-0000-0100-00002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71</xdr:row>
          <xdr:rowOff>12700</xdr:rowOff>
        </xdr:from>
        <xdr:to>
          <xdr:col>7</xdr:col>
          <xdr:colOff>469900</xdr:colOff>
          <xdr:row>71</xdr:row>
          <xdr:rowOff>247650</xdr:rowOff>
        </xdr:to>
        <xdr:sp macro="" textlink="">
          <xdr:nvSpPr>
            <xdr:cNvPr id="3361" name="Check Box 289" hidden="1">
              <a:extLst>
                <a:ext uri="{63B3BB69-23CF-44E3-9099-C40C66FF867C}">
                  <a14:compatExt spid="_x0000_s3361"/>
                </a:ext>
                <a:ext uri="{FF2B5EF4-FFF2-40B4-BE49-F238E27FC236}">
                  <a16:creationId xmlns:a16="http://schemas.microsoft.com/office/drawing/2014/main" id="{00000000-0008-0000-0100-00002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71</xdr:row>
          <xdr:rowOff>38100</xdr:rowOff>
        </xdr:from>
        <xdr:to>
          <xdr:col>10</xdr:col>
          <xdr:colOff>476250</xdr:colOff>
          <xdr:row>71</xdr:row>
          <xdr:rowOff>279400</xdr:rowOff>
        </xdr:to>
        <xdr:sp macro="" textlink="">
          <xdr:nvSpPr>
            <xdr:cNvPr id="3362" name="Check Box 290" hidden="1">
              <a:extLst>
                <a:ext uri="{63B3BB69-23CF-44E3-9099-C40C66FF867C}">
                  <a14:compatExt spid="_x0000_s3362"/>
                </a:ext>
                <a:ext uri="{FF2B5EF4-FFF2-40B4-BE49-F238E27FC236}">
                  <a16:creationId xmlns:a16="http://schemas.microsoft.com/office/drawing/2014/main" id="{00000000-0008-0000-0100-00002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71</xdr:row>
          <xdr:rowOff>31750</xdr:rowOff>
        </xdr:from>
        <xdr:to>
          <xdr:col>13</xdr:col>
          <xdr:colOff>476250</xdr:colOff>
          <xdr:row>71</xdr:row>
          <xdr:rowOff>266700</xdr:rowOff>
        </xdr:to>
        <xdr:sp macro="" textlink="">
          <xdr:nvSpPr>
            <xdr:cNvPr id="3363" name="Check Box 291" hidden="1">
              <a:extLst>
                <a:ext uri="{63B3BB69-23CF-44E3-9099-C40C66FF867C}">
                  <a14:compatExt spid="_x0000_s3363"/>
                </a:ext>
                <a:ext uri="{FF2B5EF4-FFF2-40B4-BE49-F238E27FC236}">
                  <a16:creationId xmlns:a16="http://schemas.microsoft.com/office/drawing/2014/main" id="{00000000-0008-0000-0100-00002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80</xdr:row>
          <xdr:rowOff>50800</xdr:rowOff>
        </xdr:from>
        <xdr:to>
          <xdr:col>6</xdr:col>
          <xdr:colOff>355600</xdr:colOff>
          <xdr:row>80</xdr:row>
          <xdr:rowOff>285750</xdr:rowOff>
        </xdr:to>
        <xdr:sp macro="" textlink="">
          <xdr:nvSpPr>
            <xdr:cNvPr id="3364" name="Check Box 292" hidden="1">
              <a:extLst>
                <a:ext uri="{63B3BB69-23CF-44E3-9099-C40C66FF867C}">
                  <a14:compatExt spid="_x0000_s3364"/>
                </a:ext>
                <a:ext uri="{FF2B5EF4-FFF2-40B4-BE49-F238E27FC236}">
                  <a16:creationId xmlns:a16="http://schemas.microsoft.com/office/drawing/2014/main" id="{00000000-0008-0000-0100-00002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80</xdr:row>
          <xdr:rowOff>38100</xdr:rowOff>
        </xdr:from>
        <xdr:to>
          <xdr:col>8</xdr:col>
          <xdr:colOff>38100</xdr:colOff>
          <xdr:row>80</xdr:row>
          <xdr:rowOff>279400</xdr:rowOff>
        </xdr:to>
        <xdr:sp macro="" textlink="">
          <xdr:nvSpPr>
            <xdr:cNvPr id="3365" name="Check Box 293" hidden="1">
              <a:extLst>
                <a:ext uri="{63B3BB69-23CF-44E3-9099-C40C66FF867C}">
                  <a14:compatExt spid="_x0000_s3365"/>
                </a:ext>
                <a:ext uri="{FF2B5EF4-FFF2-40B4-BE49-F238E27FC236}">
                  <a16:creationId xmlns:a16="http://schemas.microsoft.com/office/drawing/2014/main" id="{00000000-0008-0000-0100-00002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81</xdr:row>
          <xdr:rowOff>50800</xdr:rowOff>
        </xdr:from>
        <xdr:to>
          <xdr:col>6</xdr:col>
          <xdr:colOff>476250</xdr:colOff>
          <xdr:row>81</xdr:row>
          <xdr:rowOff>285750</xdr:rowOff>
        </xdr:to>
        <xdr:sp macro="" textlink="">
          <xdr:nvSpPr>
            <xdr:cNvPr id="3366" name="Check Box 294" hidden="1">
              <a:extLst>
                <a:ext uri="{63B3BB69-23CF-44E3-9099-C40C66FF867C}">
                  <a14:compatExt spid="_x0000_s3366"/>
                </a:ext>
                <a:ext uri="{FF2B5EF4-FFF2-40B4-BE49-F238E27FC236}">
                  <a16:creationId xmlns:a16="http://schemas.microsoft.com/office/drawing/2014/main" id="{00000000-0008-0000-0100-00002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80</xdr:row>
          <xdr:rowOff>38100</xdr:rowOff>
        </xdr:from>
        <xdr:to>
          <xdr:col>13</xdr:col>
          <xdr:colOff>279400</xdr:colOff>
          <xdr:row>80</xdr:row>
          <xdr:rowOff>279400</xdr:rowOff>
        </xdr:to>
        <xdr:sp macro="" textlink="">
          <xdr:nvSpPr>
            <xdr:cNvPr id="3367" name="Check Box 295" hidden="1">
              <a:extLst>
                <a:ext uri="{63B3BB69-23CF-44E3-9099-C40C66FF867C}">
                  <a14:compatExt spid="_x0000_s3367"/>
                </a:ext>
                <a:ext uri="{FF2B5EF4-FFF2-40B4-BE49-F238E27FC236}">
                  <a16:creationId xmlns:a16="http://schemas.microsoft.com/office/drawing/2014/main" id="{00000000-0008-0000-0100-00002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81</xdr:row>
          <xdr:rowOff>50800</xdr:rowOff>
        </xdr:from>
        <xdr:to>
          <xdr:col>9</xdr:col>
          <xdr:colOff>476250</xdr:colOff>
          <xdr:row>81</xdr:row>
          <xdr:rowOff>285750</xdr:rowOff>
        </xdr:to>
        <xdr:sp macro="" textlink="">
          <xdr:nvSpPr>
            <xdr:cNvPr id="3368" name="Check Box 296" hidden="1">
              <a:extLst>
                <a:ext uri="{63B3BB69-23CF-44E3-9099-C40C66FF867C}">
                  <a14:compatExt spid="_x0000_s3368"/>
                </a:ext>
                <a:ext uri="{FF2B5EF4-FFF2-40B4-BE49-F238E27FC236}">
                  <a16:creationId xmlns:a16="http://schemas.microsoft.com/office/drawing/2014/main" id="{00000000-0008-0000-0100-00002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32</xdr:row>
          <xdr:rowOff>31750</xdr:rowOff>
        </xdr:from>
        <xdr:to>
          <xdr:col>5</xdr:col>
          <xdr:colOff>19050</xdr:colOff>
          <xdr:row>32</xdr:row>
          <xdr:rowOff>279400</xdr:rowOff>
        </xdr:to>
        <xdr:sp macro="" textlink="">
          <xdr:nvSpPr>
            <xdr:cNvPr id="3369" name="Check Box 297" hidden="1">
              <a:extLst>
                <a:ext uri="{63B3BB69-23CF-44E3-9099-C40C66FF867C}">
                  <a14:compatExt spid="_x0000_s3369"/>
                </a:ext>
                <a:ext uri="{FF2B5EF4-FFF2-40B4-BE49-F238E27FC236}">
                  <a16:creationId xmlns:a16="http://schemas.microsoft.com/office/drawing/2014/main" id="{00000000-0008-0000-0100-00002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32</xdr:row>
          <xdr:rowOff>12700</xdr:rowOff>
        </xdr:from>
        <xdr:to>
          <xdr:col>7</xdr:col>
          <xdr:colOff>469900</xdr:colOff>
          <xdr:row>32</xdr:row>
          <xdr:rowOff>247650</xdr:rowOff>
        </xdr:to>
        <xdr:sp macro="" textlink="">
          <xdr:nvSpPr>
            <xdr:cNvPr id="3370" name="Check Box 298" hidden="1">
              <a:extLst>
                <a:ext uri="{63B3BB69-23CF-44E3-9099-C40C66FF867C}">
                  <a14:compatExt spid="_x0000_s3370"/>
                </a:ext>
                <a:ext uri="{FF2B5EF4-FFF2-40B4-BE49-F238E27FC236}">
                  <a16:creationId xmlns:a16="http://schemas.microsoft.com/office/drawing/2014/main" id="{00000000-0008-0000-0100-00002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32</xdr:row>
          <xdr:rowOff>38100</xdr:rowOff>
        </xdr:from>
        <xdr:to>
          <xdr:col>10</xdr:col>
          <xdr:colOff>476250</xdr:colOff>
          <xdr:row>32</xdr:row>
          <xdr:rowOff>279400</xdr:rowOff>
        </xdr:to>
        <xdr:sp macro="" textlink="">
          <xdr:nvSpPr>
            <xdr:cNvPr id="3371" name="Check Box 299" hidden="1">
              <a:extLst>
                <a:ext uri="{63B3BB69-23CF-44E3-9099-C40C66FF867C}">
                  <a14:compatExt spid="_x0000_s3371"/>
                </a:ext>
                <a:ext uri="{FF2B5EF4-FFF2-40B4-BE49-F238E27FC236}">
                  <a16:creationId xmlns:a16="http://schemas.microsoft.com/office/drawing/2014/main" id="{00000000-0008-0000-0100-00002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32</xdr:row>
          <xdr:rowOff>31750</xdr:rowOff>
        </xdr:from>
        <xdr:to>
          <xdr:col>13</xdr:col>
          <xdr:colOff>476250</xdr:colOff>
          <xdr:row>32</xdr:row>
          <xdr:rowOff>266700</xdr:rowOff>
        </xdr:to>
        <xdr:sp macro="" textlink="">
          <xdr:nvSpPr>
            <xdr:cNvPr id="3372" name="Check Box 300" hidden="1">
              <a:extLst>
                <a:ext uri="{63B3BB69-23CF-44E3-9099-C40C66FF867C}">
                  <a14:compatExt spid="_x0000_s3372"/>
                </a:ext>
                <a:ext uri="{FF2B5EF4-FFF2-40B4-BE49-F238E27FC236}">
                  <a16:creationId xmlns:a16="http://schemas.microsoft.com/office/drawing/2014/main" id="{00000000-0008-0000-0100-00002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41</xdr:row>
          <xdr:rowOff>50800</xdr:rowOff>
        </xdr:from>
        <xdr:to>
          <xdr:col>6</xdr:col>
          <xdr:colOff>355600</xdr:colOff>
          <xdr:row>41</xdr:row>
          <xdr:rowOff>285750</xdr:rowOff>
        </xdr:to>
        <xdr:sp macro="" textlink="">
          <xdr:nvSpPr>
            <xdr:cNvPr id="3373" name="Check Box 301" hidden="1">
              <a:extLst>
                <a:ext uri="{63B3BB69-23CF-44E3-9099-C40C66FF867C}">
                  <a14:compatExt spid="_x0000_s3373"/>
                </a:ext>
                <a:ext uri="{FF2B5EF4-FFF2-40B4-BE49-F238E27FC236}">
                  <a16:creationId xmlns:a16="http://schemas.microsoft.com/office/drawing/2014/main" id="{00000000-0008-0000-0100-00002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41</xdr:row>
          <xdr:rowOff>38100</xdr:rowOff>
        </xdr:from>
        <xdr:to>
          <xdr:col>8</xdr:col>
          <xdr:colOff>38100</xdr:colOff>
          <xdr:row>41</xdr:row>
          <xdr:rowOff>279400</xdr:rowOff>
        </xdr:to>
        <xdr:sp macro="" textlink="">
          <xdr:nvSpPr>
            <xdr:cNvPr id="3374" name="Check Box 302" hidden="1">
              <a:extLst>
                <a:ext uri="{63B3BB69-23CF-44E3-9099-C40C66FF867C}">
                  <a14:compatExt spid="_x0000_s3374"/>
                </a:ext>
                <a:ext uri="{FF2B5EF4-FFF2-40B4-BE49-F238E27FC236}">
                  <a16:creationId xmlns:a16="http://schemas.microsoft.com/office/drawing/2014/main" id="{00000000-0008-0000-0100-00002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41</xdr:row>
          <xdr:rowOff>38100</xdr:rowOff>
        </xdr:from>
        <xdr:to>
          <xdr:col>13</xdr:col>
          <xdr:colOff>279400</xdr:colOff>
          <xdr:row>41</xdr:row>
          <xdr:rowOff>279400</xdr:rowOff>
        </xdr:to>
        <xdr:sp macro="" textlink="">
          <xdr:nvSpPr>
            <xdr:cNvPr id="3375" name="Check Box 303" hidden="1">
              <a:extLst>
                <a:ext uri="{63B3BB69-23CF-44E3-9099-C40C66FF867C}">
                  <a14:compatExt spid="_x0000_s3375"/>
                </a:ext>
                <a:ext uri="{FF2B5EF4-FFF2-40B4-BE49-F238E27FC236}">
                  <a16:creationId xmlns:a16="http://schemas.microsoft.com/office/drawing/2014/main" id="{00000000-0008-0000-0100-00002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45</xdr:row>
          <xdr:rowOff>31750</xdr:rowOff>
        </xdr:from>
        <xdr:to>
          <xdr:col>5</xdr:col>
          <xdr:colOff>19050</xdr:colOff>
          <xdr:row>45</xdr:row>
          <xdr:rowOff>279400</xdr:rowOff>
        </xdr:to>
        <xdr:sp macro="" textlink="">
          <xdr:nvSpPr>
            <xdr:cNvPr id="3376" name="Check Box 304" hidden="1">
              <a:extLst>
                <a:ext uri="{63B3BB69-23CF-44E3-9099-C40C66FF867C}">
                  <a14:compatExt spid="_x0000_s3376"/>
                </a:ext>
                <a:ext uri="{FF2B5EF4-FFF2-40B4-BE49-F238E27FC236}">
                  <a16:creationId xmlns:a16="http://schemas.microsoft.com/office/drawing/2014/main" id="{00000000-0008-0000-0100-00003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45</xdr:row>
          <xdr:rowOff>12700</xdr:rowOff>
        </xdr:from>
        <xdr:to>
          <xdr:col>7</xdr:col>
          <xdr:colOff>469900</xdr:colOff>
          <xdr:row>45</xdr:row>
          <xdr:rowOff>247650</xdr:rowOff>
        </xdr:to>
        <xdr:sp macro="" textlink="">
          <xdr:nvSpPr>
            <xdr:cNvPr id="3377" name="Check Box 305" hidden="1">
              <a:extLst>
                <a:ext uri="{63B3BB69-23CF-44E3-9099-C40C66FF867C}">
                  <a14:compatExt spid="_x0000_s3377"/>
                </a:ext>
                <a:ext uri="{FF2B5EF4-FFF2-40B4-BE49-F238E27FC236}">
                  <a16:creationId xmlns:a16="http://schemas.microsoft.com/office/drawing/2014/main" id="{00000000-0008-0000-0100-00003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45</xdr:row>
          <xdr:rowOff>38100</xdr:rowOff>
        </xdr:from>
        <xdr:to>
          <xdr:col>10</xdr:col>
          <xdr:colOff>476250</xdr:colOff>
          <xdr:row>45</xdr:row>
          <xdr:rowOff>279400</xdr:rowOff>
        </xdr:to>
        <xdr:sp macro="" textlink="">
          <xdr:nvSpPr>
            <xdr:cNvPr id="3378" name="Check Box 306" hidden="1">
              <a:extLst>
                <a:ext uri="{63B3BB69-23CF-44E3-9099-C40C66FF867C}">
                  <a14:compatExt spid="_x0000_s3378"/>
                </a:ext>
                <a:ext uri="{FF2B5EF4-FFF2-40B4-BE49-F238E27FC236}">
                  <a16:creationId xmlns:a16="http://schemas.microsoft.com/office/drawing/2014/main" id="{00000000-0008-0000-0100-00003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45</xdr:row>
          <xdr:rowOff>31750</xdr:rowOff>
        </xdr:from>
        <xdr:to>
          <xdr:col>13</xdr:col>
          <xdr:colOff>476250</xdr:colOff>
          <xdr:row>45</xdr:row>
          <xdr:rowOff>266700</xdr:rowOff>
        </xdr:to>
        <xdr:sp macro="" textlink="">
          <xdr:nvSpPr>
            <xdr:cNvPr id="3379" name="Check Box 307" hidden="1">
              <a:extLst>
                <a:ext uri="{63B3BB69-23CF-44E3-9099-C40C66FF867C}">
                  <a14:compatExt spid="_x0000_s3379"/>
                </a:ext>
                <a:ext uri="{FF2B5EF4-FFF2-40B4-BE49-F238E27FC236}">
                  <a16:creationId xmlns:a16="http://schemas.microsoft.com/office/drawing/2014/main" id="{00000000-0008-0000-0100-00003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54</xdr:row>
          <xdr:rowOff>50800</xdr:rowOff>
        </xdr:from>
        <xdr:to>
          <xdr:col>6</xdr:col>
          <xdr:colOff>355600</xdr:colOff>
          <xdr:row>54</xdr:row>
          <xdr:rowOff>285750</xdr:rowOff>
        </xdr:to>
        <xdr:sp macro="" textlink="">
          <xdr:nvSpPr>
            <xdr:cNvPr id="3380" name="Check Box 308" hidden="1">
              <a:extLst>
                <a:ext uri="{63B3BB69-23CF-44E3-9099-C40C66FF867C}">
                  <a14:compatExt spid="_x0000_s3380"/>
                </a:ext>
                <a:ext uri="{FF2B5EF4-FFF2-40B4-BE49-F238E27FC236}">
                  <a16:creationId xmlns:a16="http://schemas.microsoft.com/office/drawing/2014/main" id="{00000000-0008-0000-0100-00003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54</xdr:row>
          <xdr:rowOff>38100</xdr:rowOff>
        </xdr:from>
        <xdr:to>
          <xdr:col>8</xdr:col>
          <xdr:colOff>38100</xdr:colOff>
          <xdr:row>54</xdr:row>
          <xdr:rowOff>279400</xdr:rowOff>
        </xdr:to>
        <xdr:sp macro="" textlink="">
          <xdr:nvSpPr>
            <xdr:cNvPr id="3381" name="Check Box 309" hidden="1">
              <a:extLst>
                <a:ext uri="{63B3BB69-23CF-44E3-9099-C40C66FF867C}">
                  <a14:compatExt spid="_x0000_s3381"/>
                </a:ext>
                <a:ext uri="{FF2B5EF4-FFF2-40B4-BE49-F238E27FC236}">
                  <a16:creationId xmlns:a16="http://schemas.microsoft.com/office/drawing/2014/main" id="{00000000-0008-0000-0100-00003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54</xdr:row>
          <xdr:rowOff>38100</xdr:rowOff>
        </xdr:from>
        <xdr:to>
          <xdr:col>13</xdr:col>
          <xdr:colOff>279400</xdr:colOff>
          <xdr:row>54</xdr:row>
          <xdr:rowOff>279400</xdr:rowOff>
        </xdr:to>
        <xdr:sp macro="" textlink="">
          <xdr:nvSpPr>
            <xdr:cNvPr id="3382" name="Check Box 310" hidden="1">
              <a:extLst>
                <a:ext uri="{63B3BB69-23CF-44E3-9099-C40C66FF867C}">
                  <a14:compatExt spid="_x0000_s3382"/>
                </a:ext>
                <a:ext uri="{FF2B5EF4-FFF2-40B4-BE49-F238E27FC236}">
                  <a16:creationId xmlns:a16="http://schemas.microsoft.com/office/drawing/2014/main" id="{00000000-0008-0000-0100-00003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58</xdr:row>
          <xdr:rowOff>31750</xdr:rowOff>
        </xdr:from>
        <xdr:to>
          <xdr:col>5</xdr:col>
          <xdr:colOff>19050</xdr:colOff>
          <xdr:row>58</xdr:row>
          <xdr:rowOff>279400</xdr:rowOff>
        </xdr:to>
        <xdr:sp macro="" textlink="">
          <xdr:nvSpPr>
            <xdr:cNvPr id="3383" name="Check Box 311" hidden="1">
              <a:extLst>
                <a:ext uri="{63B3BB69-23CF-44E3-9099-C40C66FF867C}">
                  <a14:compatExt spid="_x0000_s3383"/>
                </a:ext>
                <a:ext uri="{FF2B5EF4-FFF2-40B4-BE49-F238E27FC236}">
                  <a16:creationId xmlns:a16="http://schemas.microsoft.com/office/drawing/2014/main" id="{00000000-0008-0000-0100-00003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58</xdr:row>
          <xdr:rowOff>12700</xdr:rowOff>
        </xdr:from>
        <xdr:to>
          <xdr:col>7</xdr:col>
          <xdr:colOff>469900</xdr:colOff>
          <xdr:row>58</xdr:row>
          <xdr:rowOff>247650</xdr:rowOff>
        </xdr:to>
        <xdr:sp macro="" textlink="">
          <xdr:nvSpPr>
            <xdr:cNvPr id="3384" name="Check Box 312" hidden="1">
              <a:extLst>
                <a:ext uri="{63B3BB69-23CF-44E3-9099-C40C66FF867C}">
                  <a14:compatExt spid="_x0000_s3384"/>
                </a:ext>
                <a:ext uri="{FF2B5EF4-FFF2-40B4-BE49-F238E27FC236}">
                  <a16:creationId xmlns:a16="http://schemas.microsoft.com/office/drawing/2014/main" id="{00000000-0008-0000-0100-00003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58</xdr:row>
          <xdr:rowOff>38100</xdr:rowOff>
        </xdr:from>
        <xdr:to>
          <xdr:col>10</xdr:col>
          <xdr:colOff>476250</xdr:colOff>
          <xdr:row>58</xdr:row>
          <xdr:rowOff>279400</xdr:rowOff>
        </xdr:to>
        <xdr:sp macro="" textlink="">
          <xdr:nvSpPr>
            <xdr:cNvPr id="3385" name="Check Box 313" hidden="1">
              <a:extLst>
                <a:ext uri="{63B3BB69-23CF-44E3-9099-C40C66FF867C}">
                  <a14:compatExt spid="_x0000_s3385"/>
                </a:ext>
                <a:ext uri="{FF2B5EF4-FFF2-40B4-BE49-F238E27FC236}">
                  <a16:creationId xmlns:a16="http://schemas.microsoft.com/office/drawing/2014/main" id="{00000000-0008-0000-0100-00003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58</xdr:row>
          <xdr:rowOff>31750</xdr:rowOff>
        </xdr:from>
        <xdr:to>
          <xdr:col>13</xdr:col>
          <xdr:colOff>476250</xdr:colOff>
          <xdr:row>58</xdr:row>
          <xdr:rowOff>266700</xdr:rowOff>
        </xdr:to>
        <xdr:sp macro="" textlink="">
          <xdr:nvSpPr>
            <xdr:cNvPr id="3386" name="Check Box 314" hidden="1">
              <a:extLst>
                <a:ext uri="{63B3BB69-23CF-44E3-9099-C40C66FF867C}">
                  <a14:compatExt spid="_x0000_s3386"/>
                </a:ext>
                <a:ext uri="{FF2B5EF4-FFF2-40B4-BE49-F238E27FC236}">
                  <a16:creationId xmlns:a16="http://schemas.microsoft.com/office/drawing/2014/main" id="{00000000-0008-0000-0100-00003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67</xdr:row>
          <xdr:rowOff>50800</xdr:rowOff>
        </xdr:from>
        <xdr:to>
          <xdr:col>6</xdr:col>
          <xdr:colOff>355600</xdr:colOff>
          <xdr:row>67</xdr:row>
          <xdr:rowOff>285750</xdr:rowOff>
        </xdr:to>
        <xdr:sp macro="" textlink="">
          <xdr:nvSpPr>
            <xdr:cNvPr id="3387" name="Check Box 315" hidden="1">
              <a:extLst>
                <a:ext uri="{63B3BB69-23CF-44E3-9099-C40C66FF867C}">
                  <a14:compatExt spid="_x0000_s3387"/>
                </a:ext>
                <a:ext uri="{FF2B5EF4-FFF2-40B4-BE49-F238E27FC236}">
                  <a16:creationId xmlns:a16="http://schemas.microsoft.com/office/drawing/2014/main" id="{00000000-0008-0000-0100-00003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67</xdr:row>
          <xdr:rowOff>38100</xdr:rowOff>
        </xdr:from>
        <xdr:to>
          <xdr:col>8</xdr:col>
          <xdr:colOff>38100</xdr:colOff>
          <xdr:row>67</xdr:row>
          <xdr:rowOff>279400</xdr:rowOff>
        </xdr:to>
        <xdr:sp macro="" textlink="">
          <xdr:nvSpPr>
            <xdr:cNvPr id="3388" name="Check Box 316" hidden="1">
              <a:extLst>
                <a:ext uri="{63B3BB69-23CF-44E3-9099-C40C66FF867C}">
                  <a14:compatExt spid="_x0000_s3388"/>
                </a:ext>
                <a:ext uri="{FF2B5EF4-FFF2-40B4-BE49-F238E27FC236}">
                  <a16:creationId xmlns:a16="http://schemas.microsoft.com/office/drawing/2014/main" id="{00000000-0008-0000-0100-00003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67</xdr:row>
          <xdr:rowOff>38100</xdr:rowOff>
        </xdr:from>
        <xdr:to>
          <xdr:col>13</xdr:col>
          <xdr:colOff>279400</xdr:colOff>
          <xdr:row>67</xdr:row>
          <xdr:rowOff>279400</xdr:rowOff>
        </xdr:to>
        <xdr:sp macro="" textlink="">
          <xdr:nvSpPr>
            <xdr:cNvPr id="3389" name="Check Box 317" hidden="1">
              <a:extLst>
                <a:ext uri="{63B3BB69-23CF-44E3-9099-C40C66FF867C}">
                  <a14:compatExt spid="_x0000_s3389"/>
                </a:ext>
                <a:ext uri="{FF2B5EF4-FFF2-40B4-BE49-F238E27FC236}">
                  <a16:creationId xmlns:a16="http://schemas.microsoft.com/office/drawing/2014/main" id="{00000000-0008-0000-0100-00003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71</xdr:row>
          <xdr:rowOff>31750</xdr:rowOff>
        </xdr:from>
        <xdr:to>
          <xdr:col>5</xdr:col>
          <xdr:colOff>19050</xdr:colOff>
          <xdr:row>71</xdr:row>
          <xdr:rowOff>279400</xdr:rowOff>
        </xdr:to>
        <xdr:sp macro="" textlink="">
          <xdr:nvSpPr>
            <xdr:cNvPr id="3390" name="Check Box 318" hidden="1">
              <a:extLst>
                <a:ext uri="{63B3BB69-23CF-44E3-9099-C40C66FF867C}">
                  <a14:compatExt spid="_x0000_s3390"/>
                </a:ext>
                <a:ext uri="{FF2B5EF4-FFF2-40B4-BE49-F238E27FC236}">
                  <a16:creationId xmlns:a16="http://schemas.microsoft.com/office/drawing/2014/main" id="{00000000-0008-0000-0100-00003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71</xdr:row>
          <xdr:rowOff>12700</xdr:rowOff>
        </xdr:from>
        <xdr:to>
          <xdr:col>7</xdr:col>
          <xdr:colOff>469900</xdr:colOff>
          <xdr:row>71</xdr:row>
          <xdr:rowOff>247650</xdr:rowOff>
        </xdr:to>
        <xdr:sp macro="" textlink="">
          <xdr:nvSpPr>
            <xdr:cNvPr id="3391" name="Check Box 319" hidden="1">
              <a:extLst>
                <a:ext uri="{63B3BB69-23CF-44E3-9099-C40C66FF867C}">
                  <a14:compatExt spid="_x0000_s3391"/>
                </a:ext>
                <a:ext uri="{FF2B5EF4-FFF2-40B4-BE49-F238E27FC236}">
                  <a16:creationId xmlns:a16="http://schemas.microsoft.com/office/drawing/2014/main" id="{00000000-0008-0000-0100-00003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71</xdr:row>
          <xdr:rowOff>38100</xdr:rowOff>
        </xdr:from>
        <xdr:to>
          <xdr:col>10</xdr:col>
          <xdr:colOff>476250</xdr:colOff>
          <xdr:row>71</xdr:row>
          <xdr:rowOff>279400</xdr:rowOff>
        </xdr:to>
        <xdr:sp macro="" textlink="">
          <xdr:nvSpPr>
            <xdr:cNvPr id="3392" name="Check Box 320" hidden="1">
              <a:extLst>
                <a:ext uri="{63B3BB69-23CF-44E3-9099-C40C66FF867C}">
                  <a14:compatExt spid="_x0000_s3392"/>
                </a:ext>
                <a:ext uri="{FF2B5EF4-FFF2-40B4-BE49-F238E27FC236}">
                  <a16:creationId xmlns:a16="http://schemas.microsoft.com/office/drawing/2014/main" id="{00000000-0008-0000-0100-00004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71</xdr:row>
          <xdr:rowOff>31750</xdr:rowOff>
        </xdr:from>
        <xdr:to>
          <xdr:col>13</xdr:col>
          <xdr:colOff>476250</xdr:colOff>
          <xdr:row>71</xdr:row>
          <xdr:rowOff>266700</xdr:rowOff>
        </xdr:to>
        <xdr:sp macro="" textlink="">
          <xdr:nvSpPr>
            <xdr:cNvPr id="3393" name="Check Box 321" hidden="1">
              <a:extLst>
                <a:ext uri="{63B3BB69-23CF-44E3-9099-C40C66FF867C}">
                  <a14:compatExt spid="_x0000_s3393"/>
                </a:ext>
                <a:ext uri="{FF2B5EF4-FFF2-40B4-BE49-F238E27FC236}">
                  <a16:creationId xmlns:a16="http://schemas.microsoft.com/office/drawing/2014/main" id="{00000000-0008-0000-0100-00004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80</xdr:row>
          <xdr:rowOff>50800</xdr:rowOff>
        </xdr:from>
        <xdr:to>
          <xdr:col>6</xdr:col>
          <xdr:colOff>355600</xdr:colOff>
          <xdr:row>80</xdr:row>
          <xdr:rowOff>285750</xdr:rowOff>
        </xdr:to>
        <xdr:sp macro="" textlink="">
          <xdr:nvSpPr>
            <xdr:cNvPr id="3394" name="Check Box 322" hidden="1">
              <a:extLst>
                <a:ext uri="{63B3BB69-23CF-44E3-9099-C40C66FF867C}">
                  <a14:compatExt spid="_x0000_s3394"/>
                </a:ext>
                <a:ext uri="{FF2B5EF4-FFF2-40B4-BE49-F238E27FC236}">
                  <a16:creationId xmlns:a16="http://schemas.microsoft.com/office/drawing/2014/main" id="{00000000-0008-0000-0100-00004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80</xdr:row>
          <xdr:rowOff>38100</xdr:rowOff>
        </xdr:from>
        <xdr:to>
          <xdr:col>8</xdr:col>
          <xdr:colOff>38100</xdr:colOff>
          <xdr:row>80</xdr:row>
          <xdr:rowOff>279400</xdr:rowOff>
        </xdr:to>
        <xdr:sp macro="" textlink="">
          <xdr:nvSpPr>
            <xdr:cNvPr id="3395" name="Check Box 323" hidden="1">
              <a:extLst>
                <a:ext uri="{63B3BB69-23CF-44E3-9099-C40C66FF867C}">
                  <a14:compatExt spid="_x0000_s3395"/>
                </a:ext>
                <a:ext uri="{FF2B5EF4-FFF2-40B4-BE49-F238E27FC236}">
                  <a16:creationId xmlns:a16="http://schemas.microsoft.com/office/drawing/2014/main" id="{00000000-0008-0000-0100-00004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80</xdr:row>
          <xdr:rowOff>38100</xdr:rowOff>
        </xdr:from>
        <xdr:to>
          <xdr:col>13</xdr:col>
          <xdr:colOff>279400</xdr:colOff>
          <xdr:row>80</xdr:row>
          <xdr:rowOff>279400</xdr:rowOff>
        </xdr:to>
        <xdr:sp macro="" textlink="">
          <xdr:nvSpPr>
            <xdr:cNvPr id="3396" name="Check Box 324" hidden="1">
              <a:extLst>
                <a:ext uri="{63B3BB69-23CF-44E3-9099-C40C66FF867C}">
                  <a14:compatExt spid="_x0000_s3396"/>
                </a:ext>
                <a:ext uri="{FF2B5EF4-FFF2-40B4-BE49-F238E27FC236}">
                  <a16:creationId xmlns:a16="http://schemas.microsoft.com/office/drawing/2014/main" id="{00000000-0008-0000-0100-00004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45.xml"/><Relationship Id="rId21" Type="http://schemas.openxmlformats.org/officeDocument/2006/relationships/ctrlProp" Target="../ctrlProps/ctrlProp40.xml"/><Relationship Id="rId42" Type="http://schemas.openxmlformats.org/officeDocument/2006/relationships/ctrlProp" Target="../ctrlProps/ctrlProp61.xml"/><Relationship Id="rId47" Type="http://schemas.openxmlformats.org/officeDocument/2006/relationships/ctrlProp" Target="../ctrlProps/ctrlProp66.xml"/><Relationship Id="rId63" Type="http://schemas.openxmlformats.org/officeDocument/2006/relationships/ctrlProp" Target="../ctrlProps/ctrlProp82.xml"/><Relationship Id="rId68" Type="http://schemas.openxmlformats.org/officeDocument/2006/relationships/ctrlProp" Target="../ctrlProps/ctrlProp87.xml"/><Relationship Id="rId16" Type="http://schemas.openxmlformats.org/officeDocument/2006/relationships/ctrlProp" Target="../ctrlProps/ctrlProp35.xml"/><Relationship Id="rId11" Type="http://schemas.openxmlformats.org/officeDocument/2006/relationships/ctrlProp" Target="../ctrlProps/ctrlProp30.xml"/><Relationship Id="rId24" Type="http://schemas.openxmlformats.org/officeDocument/2006/relationships/ctrlProp" Target="../ctrlProps/ctrlProp43.xml"/><Relationship Id="rId32" Type="http://schemas.openxmlformats.org/officeDocument/2006/relationships/ctrlProp" Target="../ctrlProps/ctrlProp51.xml"/><Relationship Id="rId37" Type="http://schemas.openxmlformats.org/officeDocument/2006/relationships/ctrlProp" Target="../ctrlProps/ctrlProp56.xml"/><Relationship Id="rId40" Type="http://schemas.openxmlformats.org/officeDocument/2006/relationships/ctrlProp" Target="../ctrlProps/ctrlProp59.xml"/><Relationship Id="rId45" Type="http://schemas.openxmlformats.org/officeDocument/2006/relationships/ctrlProp" Target="../ctrlProps/ctrlProp64.xml"/><Relationship Id="rId53" Type="http://schemas.openxmlformats.org/officeDocument/2006/relationships/ctrlProp" Target="../ctrlProps/ctrlProp72.xml"/><Relationship Id="rId58" Type="http://schemas.openxmlformats.org/officeDocument/2006/relationships/ctrlProp" Target="../ctrlProps/ctrlProp77.xml"/><Relationship Id="rId66" Type="http://schemas.openxmlformats.org/officeDocument/2006/relationships/ctrlProp" Target="../ctrlProps/ctrlProp85.xml"/><Relationship Id="rId74" Type="http://schemas.openxmlformats.org/officeDocument/2006/relationships/ctrlProp" Target="../ctrlProps/ctrlProp93.xml"/><Relationship Id="rId5" Type="http://schemas.openxmlformats.org/officeDocument/2006/relationships/ctrlProp" Target="../ctrlProps/ctrlProp24.xml"/><Relationship Id="rId61" Type="http://schemas.openxmlformats.org/officeDocument/2006/relationships/ctrlProp" Target="../ctrlProps/ctrlProp80.xml"/><Relationship Id="rId19" Type="http://schemas.openxmlformats.org/officeDocument/2006/relationships/ctrlProp" Target="../ctrlProps/ctrlProp38.xml"/><Relationship Id="rId14" Type="http://schemas.openxmlformats.org/officeDocument/2006/relationships/ctrlProp" Target="../ctrlProps/ctrlProp33.xml"/><Relationship Id="rId22" Type="http://schemas.openxmlformats.org/officeDocument/2006/relationships/ctrlProp" Target="../ctrlProps/ctrlProp41.xml"/><Relationship Id="rId27" Type="http://schemas.openxmlformats.org/officeDocument/2006/relationships/ctrlProp" Target="../ctrlProps/ctrlProp46.xml"/><Relationship Id="rId30" Type="http://schemas.openxmlformats.org/officeDocument/2006/relationships/ctrlProp" Target="../ctrlProps/ctrlProp49.xml"/><Relationship Id="rId35" Type="http://schemas.openxmlformats.org/officeDocument/2006/relationships/ctrlProp" Target="../ctrlProps/ctrlProp54.xml"/><Relationship Id="rId43" Type="http://schemas.openxmlformats.org/officeDocument/2006/relationships/ctrlProp" Target="../ctrlProps/ctrlProp62.xml"/><Relationship Id="rId48" Type="http://schemas.openxmlformats.org/officeDocument/2006/relationships/ctrlProp" Target="../ctrlProps/ctrlProp67.xml"/><Relationship Id="rId56" Type="http://schemas.openxmlformats.org/officeDocument/2006/relationships/ctrlProp" Target="../ctrlProps/ctrlProp75.xml"/><Relationship Id="rId64" Type="http://schemas.openxmlformats.org/officeDocument/2006/relationships/ctrlProp" Target="../ctrlProps/ctrlProp83.xml"/><Relationship Id="rId69" Type="http://schemas.openxmlformats.org/officeDocument/2006/relationships/ctrlProp" Target="../ctrlProps/ctrlProp88.xml"/><Relationship Id="rId77" Type="http://schemas.openxmlformats.org/officeDocument/2006/relationships/comments" Target="../comments2.xml"/><Relationship Id="rId8" Type="http://schemas.openxmlformats.org/officeDocument/2006/relationships/ctrlProp" Target="../ctrlProps/ctrlProp27.xml"/><Relationship Id="rId51" Type="http://schemas.openxmlformats.org/officeDocument/2006/relationships/ctrlProp" Target="../ctrlProps/ctrlProp70.xml"/><Relationship Id="rId72" Type="http://schemas.openxmlformats.org/officeDocument/2006/relationships/ctrlProp" Target="../ctrlProps/ctrlProp91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31.xml"/><Relationship Id="rId17" Type="http://schemas.openxmlformats.org/officeDocument/2006/relationships/ctrlProp" Target="../ctrlProps/ctrlProp36.xml"/><Relationship Id="rId25" Type="http://schemas.openxmlformats.org/officeDocument/2006/relationships/ctrlProp" Target="../ctrlProps/ctrlProp44.xml"/><Relationship Id="rId33" Type="http://schemas.openxmlformats.org/officeDocument/2006/relationships/ctrlProp" Target="../ctrlProps/ctrlProp52.xml"/><Relationship Id="rId38" Type="http://schemas.openxmlformats.org/officeDocument/2006/relationships/ctrlProp" Target="../ctrlProps/ctrlProp57.xml"/><Relationship Id="rId46" Type="http://schemas.openxmlformats.org/officeDocument/2006/relationships/ctrlProp" Target="../ctrlProps/ctrlProp65.xml"/><Relationship Id="rId59" Type="http://schemas.openxmlformats.org/officeDocument/2006/relationships/ctrlProp" Target="../ctrlProps/ctrlProp78.xml"/><Relationship Id="rId67" Type="http://schemas.openxmlformats.org/officeDocument/2006/relationships/ctrlProp" Target="../ctrlProps/ctrlProp86.xml"/><Relationship Id="rId20" Type="http://schemas.openxmlformats.org/officeDocument/2006/relationships/ctrlProp" Target="../ctrlProps/ctrlProp39.xml"/><Relationship Id="rId41" Type="http://schemas.openxmlformats.org/officeDocument/2006/relationships/ctrlProp" Target="../ctrlProps/ctrlProp60.xml"/><Relationship Id="rId54" Type="http://schemas.openxmlformats.org/officeDocument/2006/relationships/ctrlProp" Target="../ctrlProps/ctrlProp73.xml"/><Relationship Id="rId62" Type="http://schemas.openxmlformats.org/officeDocument/2006/relationships/ctrlProp" Target="../ctrlProps/ctrlProp81.xml"/><Relationship Id="rId70" Type="http://schemas.openxmlformats.org/officeDocument/2006/relationships/ctrlProp" Target="../ctrlProps/ctrlProp89.xml"/><Relationship Id="rId75" Type="http://schemas.openxmlformats.org/officeDocument/2006/relationships/ctrlProp" Target="../ctrlProps/ctrlProp9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5.xml"/><Relationship Id="rId15" Type="http://schemas.openxmlformats.org/officeDocument/2006/relationships/ctrlProp" Target="../ctrlProps/ctrlProp34.xml"/><Relationship Id="rId23" Type="http://schemas.openxmlformats.org/officeDocument/2006/relationships/ctrlProp" Target="../ctrlProps/ctrlProp42.xml"/><Relationship Id="rId28" Type="http://schemas.openxmlformats.org/officeDocument/2006/relationships/ctrlProp" Target="../ctrlProps/ctrlProp47.xml"/><Relationship Id="rId36" Type="http://schemas.openxmlformats.org/officeDocument/2006/relationships/ctrlProp" Target="../ctrlProps/ctrlProp55.xml"/><Relationship Id="rId49" Type="http://schemas.openxmlformats.org/officeDocument/2006/relationships/ctrlProp" Target="../ctrlProps/ctrlProp68.xml"/><Relationship Id="rId57" Type="http://schemas.openxmlformats.org/officeDocument/2006/relationships/ctrlProp" Target="../ctrlProps/ctrlProp76.xml"/><Relationship Id="rId10" Type="http://schemas.openxmlformats.org/officeDocument/2006/relationships/ctrlProp" Target="../ctrlProps/ctrlProp29.xml"/><Relationship Id="rId31" Type="http://schemas.openxmlformats.org/officeDocument/2006/relationships/ctrlProp" Target="../ctrlProps/ctrlProp50.xml"/><Relationship Id="rId44" Type="http://schemas.openxmlformats.org/officeDocument/2006/relationships/ctrlProp" Target="../ctrlProps/ctrlProp63.xml"/><Relationship Id="rId52" Type="http://schemas.openxmlformats.org/officeDocument/2006/relationships/ctrlProp" Target="../ctrlProps/ctrlProp71.xml"/><Relationship Id="rId60" Type="http://schemas.openxmlformats.org/officeDocument/2006/relationships/ctrlProp" Target="../ctrlProps/ctrlProp79.xml"/><Relationship Id="rId65" Type="http://schemas.openxmlformats.org/officeDocument/2006/relationships/ctrlProp" Target="../ctrlProps/ctrlProp84.xml"/><Relationship Id="rId73" Type="http://schemas.openxmlformats.org/officeDocument/2006/relationships/ctrlProp" Target="../ctrlProps/ctrlProp92.xml"/><Relationship Id="rId4" Type="http://schemas.openxmlformats.org/officeDocument/2006/relationships/ctrlProp" Target="../ctrlProps/ctrlProp23.xml"/><Relationship Id="rId9" Type="http://schemas.openxmlformats.org/officeDocument/2006/relationships/ctrlProp" Target="../ctrlProps/ctrlProp28.xml"/><Relationship Id="rId13" Type="http://schemas.openxmlformats.org/officeDocument/2006/relationships/ctrlProp" Target="../ctrlProps/ctrlProp32.xml"/><Relationship Id="rId18" Type="http://schemas.openxmlformats.org/officeDocument/2006/relationships/ctrlProp" Target="../ctrlProps/ctrlProp37.xml"/><Relationship Id="rId39" Type="http://schemas.openxmlformats.org/officeDocument/2006/relationships/ctrlProp" Target="../ctrlProps/ctrlProp58.xml"/><Relationship Id="rId34" Type="http://schemas.openxmlformats.org/officeDocument/2006/relationships/ctrlProp" Target="../ctrlProps/ctrlProp53.xml"/><Relationship Id="rId50" Type="http://schemas.openxmlformats.org/officeDocument/2006/relationships/ctrlProp" Target="../ctrlProps/ctrlProp69.xml"/><Relationship Id="rId55" Type="http://schemas.openxmlformats.org/officeDocument/2006/relationships/ctrlProp" Target="../ctrlProps/ctrlProp74.xml"/><Relationship Id="rId76" Type="http://schemas.openxmlformats.org/officeDocument/2006/relationships/ctrlProp" Target="../ctrlProps/ctrlProp95.xml"/><Relationship Id="rId7" Type="http://schemas.openxmlformats.org/officeDocument/2006/relationships/ctrlProp" Target="../ctrlProps/ctrlProp26.xml"/><Relationship Id="rId71" Type="http://schemas.openxmlformats.org/officeDocument/2006/relationships/ctrlProp" Target="../ctrlProps/ctrlProp90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B168"/>
  <sheetViews>
    <sheetView tabSelected="1" view="pageBreakPreview" topLeftCell="A32" zoomScaleNormal="100" zoomScaleSheetLayoutView="100" workbookViewId="0">
      <selection activeCell="I42" sqref="I42:J42"/>
    </sheetView>
  </sheetViews>
  <sheetFormatPr defaultColWidth="9" defaultRowHeight="13"/>
  <cols>
    <col min="1" max="4" width="8.7265625" style="9" customWidth="1"/>
    <col min="5" max="12" width="8.36328125" style="9" customWidth="1"/>
    <col min="13" max="13" width="7.6328125" style="9" customWidth="1"/>
    <col min="14" max="19" width="8.36328125" style="9" customWidth="1"/>
    <col min="20" max="20" width="5.6328125" style="1" customWidth="1"/>
    <col min="21" max="21" width="23.7265625" style="1" bestFit="1" customWidth="1"/>
    <col min="22" max="22" width="23" style="3" bestFit="1" customWidth="1"/>
    <col min="23" max="23" width="18.6328125" style="1" bestFit="1" customWidth="1"/>
    <col min="24" max="24" width="9.36328125" style="1" customWidth="1"/>
    <col min="25" max="25" width="9.36328125" style="21" customWidth="1"/>
    <col min="26" max="16384" width="9" style="1"/>
  </cols>
  <sheetData>
    <row r="1" spans="1:26" ht="24" thickBot="1">
      <c r="A1" s="261" t="s">
        <v>0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3"/>
      <c r="X1" s="255" t="s">
        <v>1</v>
      </c>
      <c r="Y1" s="255"/>
    </row>
    <row r="2" spans="1:26" ht="20.149999999999999" customHeight="1">
      <c r="A2" s="65"/>
      <c r="B2" s="44"/>
      <c r="C2" s="44"/>
      <c r="D2" s="44"/>
      <c r="E2" s="44"/>
      <c r="F2" s="44"/>
      <c r="G2" s="44"/>
      <c r="H2" s="44"/>
      <c r="I2" s="44"/>
      <c r="J2" s="44"/>
      <c r="K2" s="44"/>
      <c r="L2" s="278" t="s">
        <v>2</v>
      </c>
      <c r="M2" s="278"/>
      <c r="N2" s="39"/>
      <c r="O2" s="27" t="s">
        <v>3</v>
      </c>
      <c r="P2" s="39"/>
      <c r="Q2" s="27" t="s">
        <v>4</v>
      </c>
      <c r="R2" s="39"/>
      <c r="S2" s="48" t="s">
        <v>5</v>
      </c>
      <c r="U2" s="29" t="s">
        <v>6</v>
      </c>
      <c r="V2" s="215" t="s">
        <v>7</v>
      </c>
      <c r="W2" s="141" t="s">
        <v>8</v>
      </c>
      <c r="X2" s="31" t="s">
        <v>9</v>
      </c>
      <c r="Y2" s="32" t="s">
        <v>10</v>
      </c>
      <c r="Z2" s="3" t="s">
        <v>11</v>
      </c>
    </row>
    <row r="3" spans="1:26" s="2" customFormat="1" ht="20.149999999999999" customHeight="1">
      <c r="A3" s="281"/>
      <c r="B3" s="282"/>
      <c r="C3" s="282"/>
      <c r="D3" s="282"/>
      <c r="E3" s="282"/>
      <c r="F3" s="282"/>
      <c r="G3" s="282"/>
      <c r="H3" s="266" t="s">
        <v>12</v>
      </c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7"/>
      <c r="U3" s="3" t="s">
        <v>13</v>
      </c>
      <c r="V3" s="3" t="s">
        <v>270</v>
      </c>
      <c r="W3" s="2" t="s">
        <v>14</v>
      </c>
      <c r="X3" s="33" t="s">
        <v>15</v>
      </c>
      <c r="Y3" s="34">
        <v>4000</v>
      </c>
      <c r="Z3" s="75" t="s">
        <v>16</v>
      </c>
    </row>
    <row r="4" spans="1:26" s="2" customFormat="1" ht="20.149999999999999" customHeight="1">
      <c r="A4" s="126"/>
      <c r="B4" s="127"/>
      <c r="C4" s="127"/>
      <c r="D4" s="127"/>
      <c r="E4" s="127"/>
      <c r="F4" s="127"/>
      <c r="G4" s="127"/>
      <c r="H4" s="128" t="s">
        <v>17</v>
      </c>
      <c r="I4" s="145"/>
      <c r="J4" s="128" t="s">
        <v>18</v>
      </c>
      <c r="K4" s="268"/>
      <c r="L4" s="268"/>
      <c r="M4" s="268"/>
      <c r="N4" s="268"/>
      <c r="O4" s="268"/>
      <c r="P4" s="128" t="s">
        <v>19</v>
      </c>
      <c r="Q4" s="268"/>
      <c r="R4" s="268"/>
      <c r="S4" s="269"/>
      <c r="U4" s="3" t="s">
        <v>20</v>
      </c>
      <c r="V4" s="3" t="s">
        <v>21</v>
      </c>
      <c r="W4" s="2" t="s">
        <v>22</v>
      </c>
      <c r="X4" s="33" t="s">
        <v>23</v>
      </c>
      <c r="Y4" s="34">
        <v>3500</v>
      </c>
      <c r="Z4" s="75" t="s">
        <v>24</v>
      </c>
    </row>
    <row r="5" spans="1:26" s="2" customFormat="1" ht="20.149999999999999" customHeight="1" thickBot="1">
      <c r="A5" s="130"/>
      <c r="B5" s="131"/>
      <c r="C5" s="131"/>
      <c r="D5" s="131"/>
      <c r="E5" s="131"/>
      <c r="F5" s="131"/>
      <c r="G5" s="131"/>
      <c r="H5" s="128"/>
      <c r="I5" s="128"/>
      <c r="J5" s="129" t="s">
        <v>25</v>
      </c>
      <c r="K5" s="279"/>
      <c r="L5" s="279"/>
      <c r="M5" s="279"/>
      <c r="N5" s="279"/>
      <c r="O5" s="279"/>
      <c r="P5" s="279"/>
      <c r="Q5" s="279"/>
      <c r="R5" s="279"/>
      <c r="S5" s="280"/>
      <c r="U5" s="3" t="s">
        <v>26</v>
      </c>
      <c r="V5" s="3" t="s">
        <v>27</v>
      </c>
      <c r="W5" s="2" t="s">
        <v>28</v>
      </c>
      <c r="X5" s="33" t="s">
        <v>29</v>
      </c>
      <c r="Y5" s="34">
        <v>3000</v>
      </c>
      <c r="Z5" s="75" t="s">
        <v>30</v>
      </c>
    </row>
    <row r="6" spans="1:26" ht="20.149999999999999" customHeight="1">
      <c r="A6" s="237" t="s">
        <v>264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46"/>
      <c r="U6" s="3" t="s">
        <v>31</v>
      </c>
      <c r="V6" s="3" t="s">
        <v>32</v>
      </c>
      <c r="W6" s="2" t="s">
        <v>259</v>
      </c>
      <c r="X6" s="33" t="s">
        <v>33</v>
      </c>
      <c r="Y6" s="34">
        <v>2500</v>
      </c>
      <c r="Z6" s="75" t="s">
        <v>34</v>
      </c>
    </row>
    <row r="7" spans="1:26" ht="20.149999999999999" customHeight="1" thickBot="1">
      <c r="A7" s="107" t="s">
        <v>35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U7" s="3" t="s">
        <v>36</v>
      </c>
      <c r="V7" s="3" t="s">
        <v>37</v>
      </c>
      <c r="W7" s="3"/>
      <c r="X7" s="33" t="s">
        <v>38</v>
      </c>
      <c r="Y7" s="34">
        <v>2000</v>
      </c>
      <c r="Z7" s="75" t="s">
        <v>39</v>
      </c>
    </row>
    <row r="8" spans="1:26" ht="20.149999999999999" customHeight="1">
      <c r="A8" s="270" t="s">
        <v>40</v>
      </c>
      <c r="B8" s="271"/>
      <c r="C8" s="271"/>
      <c r="D8" s="272"/>
      <c r="E8" s="164"/>
      <c r="F8" s="165"/>
      <c r="G8" s="283" t="s">
        <v>41</v>
      </c>
      <c r="H8" s="383"/>
      <c r="I8" s="383"/>
      <c r="J8" s="384"/>
      <c r="K8" s="283" t="s">
        <v>42</v>
      </c>
      <c r="L8" s="284"/>
      <c r="M8" s="284"/>
      <c r="N8" s="385"/>
      <c r="O8" s="283" t="s">
        <v>43</v>
      </c>
      <c r="P8" s="284"/>
      <c r="Q8" s="284"/>
      <c r="R8" s="284"/>
      <c r="S8" s="285"/>
      <c r="U8" s="3" t="s">
        <v>44</v>
      </c>
      <c r="V8" s="3" t="s">
        <v>45</v>
      </c>
      <c r="W8" s="3"/>
      <c r="X8" s="33" t="s">
        <v>46</v>
      </c>
      <c r="Y8" s="34">
        <v>1800</v>
      </c>
      <c r="Z8" s="75" t="s">
        <v>47</v>
      </c>
    </row>
    <row r="9" spans="1:26" ht="20.149999999999999" customHeight="1">
      <c r="A9" s="273"/>
      <c r="B9" s="274"/>
      <c r="C9" s="274"/>
      <c r="D9" s="275"/>
      <c r="E9" s="245" t="s">
        <v>48</v>
      </c>
      <c r="F9" s="246"/>
      <c r="G9" s="247"/>
      <c r="H9" s="248"/>
      <c r="I9" s="248"/>
      <c r="J9" s="249"/>
      <c r="K9" s="247"/>
      <c r="L9" s="248"/>
      <c r="M9" s="248"/>
      <c r="N9" s="249"/>
      <c r="O9" s="247"/>
      <c r="P9" s="250"/>
      <c r="Q9" s="250"/>
      <c r="R9" s="250"/>
      <c r="S9" s="251"/>
      <c r="U9" s="3"/>
      <c r="V9" s="3" t="s">
        <v>49</v>
      </c>
      <c r="W9" s="3"/>
      <c r="X9" s="33" t="s">
        <v>50</v>
      </c>
      <c r="Y9" s="34">
        <v>1500</v>
      </c>
      <c r="Z9" s="75" t="s">
        <v>51</v>
      </c>
    </row>
    <row r="10" spans="1:26" ht="20.149999999999999" customHeight="1">
      <c r="A10" s="242"/>
      <c r="B10" s="243"/>
      <c r="C10" s="243"/>
      <c r="D10" s="244"/>
      <c r="E10" s="245" t="s">
        <v>52</v>
      </c>
      <c r="F10" s="246"/>
      <c r="G10" s="247"/>
      <c r="H10" s="248"/>
      <c r="I10" s="248"/>
      <c r="J10" s="249"/>
      <c r="K10" s="247"/>
      <c r="L10" s="248"/>
      <c r="M10" s="248"/>
      <c r="N10" s="249"/>
      <c r="O10" s="247"/>
      <c r="P10" s="250"/>
      <c r="Q10" s="250"/>
      <c r="R10" s="250"/>
      <c r="S10" s="251"/>
      <c r="U10" s="3"/>
      <c r="V10" s="3" t="s">
        <v>53</v>
      </c>
      <c r="W10" s="3"/>
      <c r="X10" s="33" t="s">
        <v>54</v>
      </c>
      <c r="Y10" s="34">
        <v>1250</v>
      </c>
      <c r="Z10" s="75" t="s">
        <v>55</v>
      </c>
    </row>
    <row r="11" spans="1:26" ht="20.149999999999999" customHeight="1">
      <c r="A11" s="242" t="s">
        <v>56</v>
      </c>
      <c r="B11" s="243"/>
      <c r="C11" s="243"/>
      <c r="D11" s="244"/>
      <c r="E11" s="166" t="s">
        <v>57</v>
      </c>
      <c r="F11" s="256"/>
      <c r="G11" s="256"/>
      <c r="H11" s="256"/>
      <c r="I11" s="257"/>
      <c r="J11" s="257"/>
      <c r="K11" s="257"/>
      <c r="L11" s="257"/>
      <c r="M11" s="257"/>
      <c r="N11" s="257"/>
      <c r="O11" s="257"/>
      <c r="P11" s="257"/>
      <c r="Q11" s="257"/>
      <c r="R11" s="257"/>
      <c r="S11" s="258"/>
      <c r="U11" s="3"/>
      <c r="V11" s="3" t="s">
        <v>58</v>
      </c>
      <c r="W11" s="3"/>
      <c r="X11" s="33"/>
      <c r="Y11" s="34"/>
      <c r="Z11" s="75" t="s">
        <v>59</v>
      </c>
    </row>
    <row r="12" spans="1:26" ht="20.149999999999999" customHeight="1">
      <c r="A12" s="242" t="s">
        <v>60</v>
      </c>
      <c r="B12" s="243"/>
      <c r="C12" s="243"/>
      <c r="D12" s="244"/>
      <c r="E12" s="259"/>
      <c r="F12" s="260"/>
      <c r="G12" s="202"/>
      <c r="H12" s="202"/>
      <c r="I12" s="167"/>
      <c r="J12" s="140"/>
      <c r="K12" s="167"/>
      <c r="L12" s="167"/>
      <c r="M12" s="168"/>
      <c r="N12" s="168"/>
      <c r="O12" s="168"/>
      <c r="P12" s="168"/>
      <c r="Q12" s="168"/>
      <c r="R12" s="168"/>
      <c r="S12" s="169"/>
      <c r="U12" s="3"/>
      <c r="V12" s="3" t="s">
        <v>61</v>
      </c>
      <c r="W12" s="3"/>
      <c r="Z12" s="75" t="s">
        <v>62</v>
      </c>
    </row>
    <row r="13" spans="1:26" ht="20.149999999999999" customHeight="1">
      <c r="A13" s="242" t="s">
        <v>63</v>
      </c>
      <c r="B13" s="243"/>
      <c r="C13" s="243"/>
      <c r="D13" s="244"/>
      <c r="E13" s="264" t="str">
        <f>IF(DATEDIF(F11,E37,"y")=0,"",DATEDIF(F11,E37,"y"))</f>
        <v/>
      </c>
      <c r="F13" s="265"/>
      <c r="G13" s="170" t="s">
        <v>64</v>
      </c>
      <c r="H13" s="276" t="s">
        <v>65</v>
      </c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7"/>
      <c r="U13" s="3"/>
      <c r="V13" s="3" t="s">
        <v>66</v>
      </c>
      <c r="W13" s="3"/>
      <c r="X13" s="3"/>
      <c r="Z13" s="75" t="s">
        <v>67</v>
      </c>
    </row>
    <row r="14" spans="1:26" ht="20.149999999999999" customHeight="1">
      <c r="A14" s="242" t="s">
        <v>68</v>
      </c>
      <c r="B14" s="243"/>
      <c r="C14" s="243"/>
      <c r="D14" s="244"/>
      <c r="E14" s="395" t="s">
        <v>69</v>
      </c>
      <c r="F14" s="396"/>
      <c r="G14" s="397"/>
      <c r="H14" s="398"/>
      <c r="I14" s="398"/>
      <c r="J14" s="398"/>
      <c r="K14" s="398"/>
      <c r="L14" s="398"/>
      <c r="M14" s="398"/>
      <c r="N14" s="398"/>
      <c r="O14" s="398"/>
      <c r="P14" s="398"/>
      <c r="Q14" s="398"/>
      <c r="R14" s="398"/>
      <c r="S14" s="399"/>
      <c r="U14" s="3"/>
      <c r="V14" s="3" t="s">
        <v>70</v>
      </c>
      <c r="W14" s="3"/>
      <c r="X14" s="3"/>
      <c r="Z14" s="75" t="s">
        <v>71</v>
      </c>
    </row>
    <row r="15" spans="1:26" ht="20.149999999999999" customHeight="1">
      <c r="A15" s="242" t="s">
        <v>72</v>
      </c>
      <c r="B15" s="243"/>
      <c r="C15" s="243"/>
      <c r="D15" s="244"/>
      <c r="E15" s="259"/>
      <c r="F15" s="260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2"/>
      <c r="U15" s="3"/>
      <c r="V15" s="3" t="s">
        <v>73</v>
      </c>
      <c r="W15" s="3"/>
      <c r="X15" s="3"/>
      <c r="Z15" s="75" t="s">
        <v>74</v>
      </c>
    </row>
    <row r="16" spans="1:26" ht="20.149999999999999" customHeight="1">
      <c r="A16" s="291" t="s">
        <v>75</v>
      </c>
      <c r="B16" s="292"/>
      <c r="C16" s="292"/>
      <c r="D16" s="293"/>
      <c r="E16" s="289" t="s">
        <v>76</v>
      </c>
      <c r="F16" s="276"/>
      <c r="G16" s="276"/>
      <c r="H16" s="276"/>
      <c r="I16" s="276"/>
      <c r="J16" s="330"/>
      <c r="K16" s="330"/>
      <c r="L16" s="330"/>
      <c r="M16" s="330"/>
      <c r="N16" s="330"/>
      <c r="O16" s="330"/>
      <c r="P16" s="330"/>
      <c r="Q16" s="330"/>
      <c r="R16" s="330"/>
      <c r="S16" s="331"/>
      <c r="U16" s="3"/>
      <c r="V16" s="3" t="s">
        <v>271</v>
      </c>
      <c r="W16" s="3"/>
      <c r="X16" s="3"/>
      <c r="Z16" s="75" t="s">
        <v>77</v>
      </c>
    </row>
    <row r="17" spans="1:28" ht="20.149999999999999" customHeight="1">
      <c r="A17" s="294"/>
      <c r="B17" s="295"/>
      <c r="C17" s="295"/>
      <c r="D17" s="296"/>
      <c r="E17" s="139" t="s">
        <v>78</v>
      </c>
      <c r="F17" s="354"/>
      <c r="G17" s="354"/>
      <c r="H17" s="354"/>
      <c r="I17" s="354"/>
      <c r="J17" s="354"/>
      <c r="K17" s="354"/>
      <c r="L17" s="140" t="s">
        <v>79</v>
      </c>
      <c r="M17" s="354"/>
      <c r="N17" s="354"/>
      <c r="O17" s="354"/>
      <c r="P17" s="354"/>
      <c r="Q17" s="354"/>
      <c r="R17" s="354"/>
      <c r="S17" s="355"/>
      <c r="U17" s="3"/>
      <c r="V17" s="3" t="s">
        <v>81</v>
      </c>
      <c r="W17" s="3"/>
      <c r="X17" s="3"/>
    </row>
    <row r="18" spans="1:28" ht="20.149999999999999" customHeight="1">
      <c r="A18" s="273"/>
      <c r="B18" s="274"/>
      <c r="C18" s="274"/>
      <c r="D18" s="275"/>
      <c r="E18" s="139" t="s">
        <v>80</v>
      </c>
      <c r="F18" s="406"/>
      <c r="G18" s="406"/>
      <c r="H18" s="406"/>
      <c r="I18" s="406"/>
      <c r="J18" s="406"/>
      <c r="K18" s="406"/>
      <c r="L18" s="406"/>
      <c r="M18" s="406"/>
      <c r="N18" s="406"/>
      <c r="O18" s="406"/>
      <c r="P18" s="406"/>
      <c r="Q18" s="406"/>
      <c r="R18" s="406"/>
      <c r="S18" s="407"/>
      <c r="U18" s="3"/>
      <c r="V18" s="3" t="s">
        <v>84</v>
      </c>
      <c r="W18" s="3"/>
      <c r="X18" s="3"/>
    </row>
    <row r="19" spans="1:28" ht="20.149999999999999" customHeight="1">
      <c r="A19" s="291" t="s">
        <v>82</v>
      </c>
      <c r="B19" s="292"/>
      <c r="C19" s="292"/>
      <c r="D19" s="293"/>
      <c r="E19" s="173" t="s">
        <v>83</v>
      </c>
      <c r="F19" s="174"/>
      <c r="G19" s="173"/>
      <c r="H19" s="173"/>
      <c r="I19" s="402"/>
      <c r="J19" s="402"/>
      <c r="K19" s="386"/>
      <c r="L19" s="386"/>
      <c r="M19" s="386"/>
      <c r="N19" s="386"/>
      <c r="O19" s="386"/>
      <c r="P19" s="386"/>
      <c r="Q19" s="386"/>
      <c r="R19" s="386"/>
      <c r="S19" s="387"/>
      <c r="T19" s="9"/>
      <c r="U19" s="3"/>
      <c r="V19" s="3" t="s">
        <v>94</v>
      </c>
      <c r="W19" s="3"/>
      <c r="X19" s="3"/>
      <c r="Y19" s="3"/>
      <c r="Z19" s="3"/>
    </row>
    <row r="20" spans="1:28" ht="20.149999999999999" customHeight="1">
      <c r="A20" s="242" t="s">
        <v>85</v>
      </c>
      <c r="B20" s="243"/>
      <c r="C20" s="243"/>
      <c r="D20" s="244"/>
      <c r="E20" s="289" t="s">
        <v>86</v>
      </c>
      <c r="F20" s="276"/>
      <c r="G20" s="328"/>
      <c r="H20" s="328"/>
      <c r="I20" s="328"/>
      <c r="J20" s="328"/>
      <c r="K20" s="328"/>
      <c r="L20" s="328"/>
      <c r="M20" s="328"/>
      <c r="N20" s="328"/>
      <c r="O20" s="328"/>
      <c r="P20" s="328"/>
      <c r="Q20" s="328"/>
      <c r="R20" s="328"/>
      <c r="S20" s="329"/>
      <c r="U20" s="3"/>
      <c r="V20" s="3" t="s">
        <v>99</v>
      </c>
      <c r="W20" s="3"/>
      <c r="X20" s="3"/>
    </row>
    <row r="21" spans="1:28" ht="20.149999999999999" customHeight="1">
      <c r="A21" s="403" t="s">
        <v>87</v>
      </c>
      <c r="B21" s="404"/>
      <c r="C21" s="404"/>
      <c r="D21" s="405"/>
      <c r="E21" s="175"/>
      <c r="F21" s="140" t="s">
        <v>88</v>
      </c>
      <c r="G21" s="175"/>
      <c r="H21" s="140" t="s">
        <v>89</v>
      </c>
      <c r="I21" s="175"/>
      <c r="J21" s="140" t="s">
        <v>90</v>
      </c>
      <c r="K21" s="401" t="s">
        <v>91</v>
      </c>
      <c r="L21" s="401"/>
      <c r="M21" s="176">
        <v>5</v>
      </c>
      <c r="N21" s="177" t="s">
        <v>92</v>
      </c>
      <c r="O21" s="178" t="s">
        <v>93</v>
      </c>
      <c r="P21" s="178"/>
      <c r="Q21" s="178"/>
      <c r="R21" s="179"/>
      <c r="S21" s="180"/>
      <c r="U21" s="3"/>
      <c r="V21" s="3" t="s">
        <v>101</v>
      </c>
      <c r="W21" s="3"/>
      <c r="X21" s="3"/>
      <c r="AA21" s="3"/>
      <c r="AB21" s="3"/>
    </row>
    <row r="22" spans="1:28" ht="20.149999999999999" customHeight="1">
      <c r="A22" s="242" t="s">
        <v>95</v>
      </c>
      <c r="B22" s="325"/>
      <c r="C22" s="325"/>
      <c r="D22" s="351"/>
      <c r="E22" s="175"/>
      <c r="F22" s="394" t="s">
        <v>96</v>
      </c>
      <c r="G22" s="394"/>
      <c r="H22" s="354"/>
      <c r="I22" s="354"/>
      <c r="J22" s="354"/>
      <c r="K22" s="176" t="s">
        <v>97</v>
      </c>
      <c r="L22" s="175"/>
      <c r="M22" s="394" t="s">
        <v>98</v>
      </c>
      <c r="N22" s="394"/>
      <c r="O22" s="250"/>
      <c r="P22" s="250"/>
      <c r="Q22" s="250"/>
      <c r="R22" s="250"/>
      <c r="S22" s="181" t="s">
        <v>97</v>
      </c>
      <c r="U22" s="3"/>
      <c r="V22" s="3" t="s">
        <v>106</v>
      </c>
      <c r="W22" s="3"/>
      <c r="X22" s="3"/>
    </row>
    <row r="23" spans="1:28" ht="20.149999999999999" customHeight="1">
      <c r="A23" s="242" t="s">
        <v>100</v>
      </c>
      <c r="B23" s="243"/>
      <c r="C23" s="243"/>
      <c r="D23" s="244"/>
      <c r="E23" s="391"/>
      <c r="F23" s="354"/>
      <c r="G23" s="354"/>
      <c r="H23" s="354"/>
      <c r="I23" s="354"/>
      <c r="J23" s="354"/>
      <c r="K23" s="354"/>
      <c r="L23" s="354"/>
      <c r="M23" s="354"/>
      <c r="N23" s="354"/>
      <c r="O23" s="354"/>
      <c r="P23" s="354"/>
      <c r="Q23" s="354"/>
      <c r="R23" s="354"/>
      <c r="S23" s="355"/>
      <c r="U23" s="3"/>
      <c r="V23" s="3" t="s">
        <v>120</v>
      </c>
      <c r="W23" s="3"/>
      <c r="X23" s="3"/>
    </row>
    <row r="24" spans="1:28" ht="26.5" customHeight="1">
      <c r="A24" s="242" t="s">
        <v>265</v>
      </c>
      <c r="B24" s="243"/>
      <c r="C24" s="243"/>
      <c r="D24" s="244"/>
      <c r="E24" s="182" t="s">
        <v>102</v>
      </c>
      <c r="F24" s="328"/>
      <c r="G24" s="328"/>
      <c r="H24" s="328"/>
      <c r="I24" s="328"/>
      <c r="J24" s="328"/>
      <c r="K24" s="177" t="s">
        <v>103</v>
      </c>
      <c r="L24" s="328"/>
      <c r="M24" s="328"/>
      <c r="N24" s="328"/>
      <c r="O24" s="177" t="s">
        <v>104</v>
      </c>
      <c r="P24" s="328"/>
      <c r="Q24" s="328"/>
      <c r="R24" s="328"/>
      <c r="S24" s="329"/>
      <c r="U24" s="3"/>
      <c r="V24" s="3" t="s">
        <v>272</v>
      </c>
      <c r="W24" s="4"/>
      <c r="X24" s="4"/>
      <c r="Y24" s="22"/>
      <c r="Z24" s="5"/>
    </row>
    <row r="25" spans="1:28" ht="13.5" customHeight="1">
      <c r="A25" s="242" t="s">
        <v>105</v>
      </c>
      <c r="B25" s="243"/>
      <c r="C25" s="243"/>
      <c r="D25" s="244"/>
      <c r="E25" s="252"/>
      <c r="F25" s="253"/>
      <c r="G25" s="253"/>
      <c r="H25" s="253"/>
      <c r="I25" s="253"/>
      <c r="J25" s="253"/>
      <c r="K25" s="253"/>
      <c r="L25" s="253"/>
      <c r="M25" s="253"/>
      <c r="N25" s="253"/>
      <c r="O25" s="253"/>
      <c r="P25" s="253"/>
      <c r="Q25" s="253"/>
      <c r="R25" s="253"/>
      <c r="S25" s="254"/>
      <c r="U25" s="4"/>
      <c r="V25" s="3" t="s">
        <v>273</v>
      </c>
      <c r="W25" s="4"/>
      <c r="X25" s="4"/>
      <c r="Y25" s="22"/>
      <c r="Z25" s="5"/>
    </row>
    <row r="26" spans="1:28" s="5" customFormat="1" ht="13.5" customHeight="1">
      <c r="A26" s="242"/>
      <c r="B26" s="243"/>
      <c r="C26" s="243"/>
      <c r="D26" s="244"/>
      <c r="E26" s="252"/>
      <c r="F26" s="253"/>
      <c r="G26" s="253"/>
      <c r="H26" s="253"/>
      <c r="I26" s="253"/>
      <c r="J26" s="253"/>
      <c r="K26" s="253"/>
      <c r="L26" s="253"/>
      <c r="M26" s="253"/>
      <c r="N26" s="253"/>
      <c r="O26" s="253"/>
      <c r="P26" s="253"/>
      <c r="Q26" s="253"/>
      <c r="R26" s="253"/>
      <c r="S26" s="254"/>
      <c r="U26" s="4"/>
      <c r="V26" s="3" t="s">
        <v>130</v>
      </c>
      <c r="W26" s="30"/>
      <c r="X26" s="4"/>
      <c r="Y26" s="22"/>
    </row>
    <row r="27" spans="1:28" s="5" customFormat="1" ht="20.149999999999999" customHeight="1">
      <c r="A27" s="242" t="s">
        <v>107</v>
      </c>
      <c r="B27" s="243"/>
      <c r="C27" s="243"/>
      <c r="D27" s="244"/>
      <c r="E27" s="183"/>
      <c r="F27" s="176" t="s">
        <v>108</v>
      </c>
      <c r="G27" s="184"/>
      <c r="H27" s="176" t="s">
        <v>109</v>
      </c>
      <c r="I27" s="184"/>
      <c r="J27" s="176" t="s">
        <v>110</v>
      </c>
      <c r="K27" s="175"/>
      <c r="L27" s="175" t="s">
        <v>111</v>
      </c>
      <c r="M27" s="175"/>
      <c r="N27" s="354" t="s">
        <v>112</v>
      </c>
      <c r="O27" s="354"/>
      <c r="P27" s="175"/>
      <c r="Q27" s="354" t="s">
        <v>113</v>
      </c>
      <c r="R27" s="354"/>
      <c r="S27" s="149"/>
      <c r="U27" s="30"/>
      <c r="V27" s="3" t="s">
        <v>135</v>
      </c>
      <c r="W27" s="4"/>
      <c r="X27" s="4"/>
      <c r="Y27" s="22"/>
    </row>
    <row r="28" spans="1:28" s="5" customFormat="1" ht="20.149999999999999" customHeight="1">
      <c r="A28" s="242"/>
      <c r="B28" s="243"/>
      <c r="C28" s="243"/>
      <c r="D28" s="244"/>
      <c r="E28" s="289" t="s">
        <v>114</v>
      </c>
      <c r="F28" s="276"/>
      <c r="G28" s="354"/>
      <c r="H28" s="354"/>
      <c r="I28" s="276" t="s">
        <v>115</v>
      </c>
      <c r="J28" s="276"/>
      <c r="K28" s="354"/>
      <c r="L28" s="354"/>
      <c r="M28" s="354"/>
      <c r="N28" s="354"/>
      <c r="O28" s="354"/>
      <c r="P28" s="354"/>
      <c r="Q28" s="354"/>
      <c r="R28" s="354"/>
      <c r="S28" s="355"/>
      <c r="U28" s="4"/>
      <c r="V28" s="3" t="s">
        <v>274</v>
      </c>
      <c r="W28" s="3"/>
      <c r="X28" s="3"/>
      <c r="Y28" s="21"/>
      <c r="Z28" s="1"/>
    </row>
    <row r="29" spans="1:28" s="5" customFormat="1" ht="20.149999999999999" customHeight="1">
      <c r="A29" s="242"/>
      <c r="B29" s="243"/>
      <c r="C29" s="243"/>
      <c r="D29" s="244"/>
      <c r="E29" s="276" t="s">
        <v>116</v>
      </c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7"/>
      <c r="U29" s="3"/>
      <c r="V29" s="3" t="s">
        <v>275</v>
      </c>
      <c r="W29" s="3"/>
      <c r="X29" s="4"/>
      <c r="Y29" s="76"/>
      <c r="Z29" s="4"/>
    </row>
    <row r="30" spans="1:28" ht="20.149999999999999" customHeight="1">
      <c r="A30" s="242"/>
      <c r="B30" s="243"/>
      <c r="C30" s="243"/>
      <c r="D30" s="244"/>
      <c r="E30" s="183"/>
      <c r="F30" s="176" t="s">
        <v>108</v>
      </c>
      <c r="G30" s="184"/>
      <c r="H30" s="176" t="s">
        <v>109</v>
      </c>
      <c r="I30" s="184"/>
      <c r="J30" s="176" t="s">
        <v>110</v>
      </c>
      <c r="K30" s="394" t="s">
        <v>117</v>
      </c>
      <c r="L30" s="394"/>
      <c r="M30" s="394"/>
      <c r="N30" s="175"/>
      <c r="O30" s="140" t="s">
        <v>3</v>
      </c>
      <c r="P30" s="175"/>
      <c r="Q30" s="140" t="s">
        <v>118</v>
      </c>
      <c r="R30" s="175"/>
      <c r="S30" s="142" t="s">
        <v>119</v>
      </c>
      <c r="U30" s="3"/>
      <c r="V30" s="3" t="s">
        <v>155</v>
      </c>
      <c r="W30" s="3"/>
      <c r="X30" s="3"/>
    </row>
    <row r="31" spans="1:28" s="5" customFormat="1" ht="20.149999999999999" customHeight="1" thickBot="1">
      <c r="A31" s="356" t="s">
        <v>121</v>
      </c>
      <c r="B31" s="357"/>
      <c r="C31" s="357"/>
      <c r="D31" s="358"/>
      <c r="E31" s="185"/>
      <c r="F31" s="199" t="s">
        <v>122</v>
      </c>
      <c r="G31" s="186"/>
      <c r="H31" s="200" t="s">
        <v>123</v>
      </c>
      <c r="I31" s="200"/>
      <c r="J31" s="200"/>
      <c r="K31" s="199"/>
      <c r="L31" s="199"/>
      <c r="M31" s="199"/>
      <c r="N31" s="199"/>
      <c r="O31" s="199"/>
      <c r="P31" s="199"/>
      <c r="Q31" s="199"/>
      <c r="R31" s="199"/>
      <c r="S31" s="201"/>
      <c r="U31" s="3"/>
      <c r="V31" s="3" t="s">
        <v>157</v>
      </c>
      <c r="W31" s="3"/>
      <c r="X31" s="3"/>
      <c r="Y31" s="21"/>
      <c r="Z31" s="1"/>
      <c r="AA31" s="4"/>
    </row>
    <row r="32" spans="1:28" ht="20.149999999999999" customHeight="1" thickBot="1">
      <c r="A32" s="350" t="s">
        <v>124</v>
      </c>
      <c r="B32" s="350"/>
      <c r="C32" s="350"/>
      <c r="D32" s="350"/>
      <c r="E32" s="350"/>
      <c r="F32" s="350"/>
      <c r="G32" s="350"/>
      <c r="H32" s="350"/>
      <c r="I32" s="350"/>
      <c r="J32" s="350"/>
      <c r="K32" s="350"/>
      <c r="L32" s="350"/>
      <c r="M32" s="350"/>
      <c r="N32" s="350"/>
      <c r="O32" s="350"/>
      <c r="P32" s="350"/>
      <c r="Q32" s="350"/>
      <c r="R32" s="350"/>
      <c r="S32" s="350"/>
      <c r="U32" s="3"/>
      <c r="V32" s="3" t="s">
        <v>276</v>
      </c>
      <c r="W32" s="3"/>
      <c r="X32" s="3"/>
    </row>
    <row r="33" spans="1:25" ht="20.149999999999999" customHeight="1">
      <c r="A33" s="332" t="s">
        <v>6</v>
      </c>
      <c r="B33" s="333"/>
      <c r="C33" s="333"/>
      <c r="D33" s="334"/>
      <c r="E33" s="352" t="s">
        <v>125</v>
      </c>
      <c r="F33" s="353"/>
      <c r="G33" s="353"/>
      <c r="H33" s="392">
        <f>A3</f>
        <v>0</v>
      </c>
      <c r="I33" s="392"/>
      <c r="J33" s="392"/>
      <c r="K33" s="392"/>
      <c r="L33" s="392"/>
      <c r="M33" s="392"/>
      <c r="N33" s="392"/>
      <c r="O33" s="392"/>
      <c r="P33" s="392"/>
      <c r="Q33" s="392"/>
      <c r="R33" s="392"/>
      <c r="S33" s="393"/>
      <c r="U33" s="3"/>
      <c r="V33" s="3" t="s">
        <v>277</v>
      </c>
      <c r="W33" s="3"/>
      <c r="X33" s="3"/>
    </row>
    <row r="34" spans="1:25" ht="20.149999999999999" customHeight="1">
      <c r="A34" s="273"/>
      <c r="B34" s="274"/>
      <c r="C34" s="274"/>
      <c r="D34" s="275"/>
      <c r="E34" s="289" t="s">
        <v>126</v>
      </c>
      <c r="F34" s="276"/>
      <c r="G34" s="276"/>
      <c r="H34" s="330"/>
      <c r="I34" s="330"/>
      <c r="J34" s="330"/>
      <c r="K34" s="330"/>
      <c r="L34" s="330"/>
      <c r="M34" s="330"/>
      <c r="N34" s="330"/>
      <c r="O34" s="330"/>
      <c r="P34" s="330"/>
      <c r="Q34" s="330"/>
      <c r="R34" s="330"/>
      <c r="S34" s="331"/>
      <c r="T34" s="9"/>
      <c r="U34" s="3"/>
      <c r="V34" s="3" t="s">
        <v>278</v>
      </c>
      <c r="W34" s="3"/>
      <c r="X34" s="3"/>
    </row>
    <row r="35" spans="1:25" ht="20.149999999999999" customHeight="1">
      <c r="A35" s="242" t="s">
        <v>19</v>
      </c>
      <c r="B35" s="325"/>
      <c r="C35" s="325"/>
      <c r="D35" s="351"/>
      <c r="E35" s="187" t="s">
        <v>127</v>
      </c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88"/>
      <c r="U35" s="3"/>
      <c r="V35" s="3" t="s">
        <v>279</v>
      </c>
      <c r="W35" s="3"/>
      <c r="X35" s="3"/>
    </row>
    <row r="36" spans="1:25" ht="20.149999999999999" customHeight="1">
      <c r="A36" s="242" t="s">
        <v>128</v>
      </c>
      <c r="B36" s="243"/>
      <c r="C36" s="243"/>
      <c r="D36" s="244"/>
      <c r="E36" s="400"/>
      <c r="F36" s="250"/>
      <c r="G36" s="250"/>
      <c r="H36" s="250"/>
      <c r="I36" s="250"/>
      <c r="J36" s="250"/>
      <c r="K36" s="202"/>
      <c r="L36" s="202"/>
      <c r="M36" s="212" t="s">
        <v>129</v>
      </c>
      <c r="N36" s="250">
        <f>E36</f>
        <v>0</v>
      </c>
      <c r="O36" s="250"/>
      <c r="P36" s="250"/>
      <c r="Q36" s="250"/>
      <c r="R36" s="250"/>
      <c r="S36" s="251"/>
      <c r="U36" s="3"/>
      <c r="V36" s="3" t="s">
        <v>280</v>
      </c>
      <c r="W36" s="3"/>
      <c r="X36" s="3"/>
    </row>
    <row r="37" spans="1:25" ht="20.149999999999999" customHeight="1">
      <c r="A37" s="242" t="s">
        <v>131</v>
      </c>
      <c r="B37" s="325"/>
      <c r="C37" s="325"/>
      <c r="D37" s="351"/>
      <c r="E37" s="381"/>
      <c r="F37" s="382"/>
      <c r="G37" s="382"/>
      <c r="H37" s="176" t="s">
        <v>132</v>
      </c>
      <c r="I37" s="382"/>
      <c r="J37" s="382"/>
      <c r="K37" s="382"/>
      <c r="L37" s="189" t="s">
        <v>133</v>
      </c>
      <c r="M37" s="361" t="s">
        <v>134</v>
      </c>
      <c r="N37" s="361"/>
      <c r="O37" s="361"/>
      <c r="P37" s="361"/>
      <c r="Q37" s="361"/>
      <c r="R37" s="361"/>
      <c r="S37" s="362"/>
      <c r="T37" s="9"/>
      <c r="U37" s="3"/>
      <c r="V37" s="3" t="s">
        <v>281</v>
      </c>
      <c r="W37" s="3"/>
    </row>
    <row r="38" spans="1:25" ht="20.149999999999999" customHeight="1">
      <c r="A38" s="291" t="s">
        <v>136</v>
      </c>
      <c r="B38" s="363"/>
      <c r="C38" s="363"/>
      <c r="D38" s="364"/>
      <c r="E38" s="365" t="s">
        <v>137</v>
      </c>
      <c r="F38" s="366"/>
      <c r="G38" s="190"/>
      <c r="H38" s="191" t="s">
        <v>132</v>
      </c>
      <c r="I38" s="192"/>
      <c r="J38" s="193" t="s">
        <v>138</v>
      </c>
      <c r="K38" s="194"/>
      <c r="L38" s="195" t="s">
        <v>5</v>
      </c>
      <c r="M38" s="335" t="s">
        <v>139</v>
      </c>
      <c r="N38" s="336"/>
      <c r="O38" s="336"/>
      <c r="P38" s="336"/>
      <c r="Q38" s="336"/>
      <c r="R38" s="336"/>
      <c r="S38" s="337"/>
      <c r="T38" s="9"/>
      <c r="U38" s="3"/>
      <c r="V38" s="3" t="s">
        <v>282</v>
      </c>
      <c r="W38" s="3"/>
    </row>
    <row r="39" spans="1:25" ht="20.149999999999999" customHeight="1">
      <c r="A39" s="104" t="s">
        <v>140</v>
      </c>
      <c r="B39" s="105"/>
      <c r="C39" s="105"/>
      <c r="D39" s="106"/>
      <c r="E39" s="196" t="s">
        <v>141</v>
      </c>
      <c r="F39" s="197"/>
      <c r="G39" s="379" t="s">
        <v>142</v>
      </c>
      <c r="H39" s="380"/>
      <c r="I39" s="198">
        <f>K38*F39</f>
        <v>0</v>
      </c>
      <c r="J39" s="390" t="s">
        <v>143</v>
      </c>
      <c r="K39" s="390"/>
      <c r="L39" s="193"/>
      <c r="M39" s="338"/>
      <c r="N39" s="339"/>
      <c r="O39" s="339"/>
      <c r="P39" s="339"/>
      <c r="Q39" s="339"/>
      <c r="R39" s="339"/>
      <c r="S39" s="340"/>
      <c r="T39" s="9"/>
      <c r="U39" s="3"/>
      <c r="V39" s="3" t="s">
        <v>175</v>
      </c>
      <c r="W39" s="3"/>
    </row>
    <row r="40" spans="1:25" ht="20.149999999999999" customHeight="1">
      <c r="A40" s="242" t="s">
        <v>144</v>
      </c>
      <c r="B40" s="243"/>
      <c r="C40" s="243"/>
      <c r="D40" s="244"/>
      <c r="E40" s="289" t="s">
        <v>145</v>
      </c>
      <c r="F40" s="276"/>
      <c r="G40" s="276"/>
      <c r="H40" s="276"/>
      <c r="I40" s="276"/>
      <c r="J40" s="276"/>
      <c r="K40" s="276"/>
      <c r="L40" s="276"/>
      <c r="M40" s="276"/>
      <c r="N40" s="276"/>
      <c r="O40" s="276"/>
      <c r="P40" s="276"/>
      <c r="Q40" s="276"/>
      <c r="R40" s="276"/>
      <c r="S40" s="277"/>
      <c r="U40" s="3"/>
      <c r="V40" s="3" t="s">
        <v>283</v>
      </c>
    </row>
    <row r="41" spans="1:25" ht="20.149999999999999" customHeight="1">
      <c r="A41" s="291" t="s">
        <v>146</v>
      </c>
      <c r="B41" s="292"/>
      <c r="C41" s="292"/>
      <c r="D41" s="293"/>
      <c r="E41" s="289" t="s">
        <v>147</v>
      </c>
      <c r="F41" s="276"/>
      <c r="G41" s="276"/>
      <c r="H41" s="276"/>
      <c r="I41" s="276"/>
      <c r="J41" s="276"/>
      <c r="K41" s="276"/>
      <c r="L41" s="276"/>
      <c r="M41" s="276"/>
      <c r="N41" s="276"/>
      <c r="O41" s="276"/>
      <c r="P41" s="276"/>
      <c r="Q41" s="276"/>
      <c r="R41" s="276"/>
      <c r="S41" s="277"/>
      <c r="V41" s="3" t="s">
        <v>182</v>
      </c>
    </row>
    <row r="42" spans="1:25" ht="22.5" customHeight="1">
      <c r="A42" s="294"/>
      <c r="B42" s="295"/>
      <c r="C42" s="295"/>
      <c r="D42" s="296"/>
      <c r="E42" s="367" t="s">
        <v>253</v>
      </c>
      <c r="F42" s="368"/>
      <c r="G42" s="233" t="s">
        <v>261</v>
      </c>
      <c r="H42" s="234" t="s">
        <v>9</v>
      </c>
      <c r="I42" s="371"/>
      <c r="J42" s="371"/>
      <c r="K42" s="236"/>
      <c r="L42" s="306" t="s">
        <v>262</v>
      </c>
      <c r="M42" s="374"/>
      <c r="N42" s="374"/>
      <c r="O42" s="374"/>
      <c r="P42" s="374"/>
      <c r="Q42" s="374"/>
      <c r="R42" s="374"/>
      <c r="S42" s="375"/>
      <c r="V42" s="3" t="s">
        <v>189</v>
      </c>
    </row>
    <row r="43" spans="1:25" ht="22" customHeight="1">
      <c r="A43" s="294"/>
      <c r="B43" s="295"/>
      <c r="C43" s="295"/>
      <c r="D43" s="296"/>
      <c r="E43" s="369"/>
      <c r="F43" s="370"/>
      <c r="G43" s="231"/>
      <c r="H43" s="232" t="s">
        <v>244</v>
      </c>
      <c r="I43" s="372" t="e">
        <f>VLOOKUP(I42,X2:Y10,2,FALSE)</f>
        <v>#N/A</v>
      </c>
      <c r="J43" s="372"/>
      <c r="K43" s="235" t="s">
        <v>148</v>
      </c>
      <c r="L43" s="376"/>
      <c r="M43" s="377"/>
      <c r="N43" s="377"/>
      <c r="O43" s="377"/>
      <c r="P43" s="377"/>
      <c r="Q43" s="377"/>
      <c r="R43" s="377"/>
      <c r="S43" s="378"/>
      <c r="V43" s="3" t="s">
        <v>191</v>
      </c>
    </row>
    <row r="44" spans="1:25" ht="22" customHeight="1">
      <c r="A44" s="294"/>
      <c r="B44" s="295"/>
      <c r="C44" s="295"/>
      <c r="D44" s="296"/>
      <c r="E44" s="297" t="s">
        <v>149</v>
      </c>
      <c r="F44" s="298"/>
      <c r="G44" s="276" t="s">
        <v>150</v>
      </c>
      <c r="H44" s="276"/>
      <c r="I44" s="276"/>
      <c r="J44" s="276"/>
      <c r="K44" s="373"/>
      <c r="L44" s="342" t="s">
        <v>263</v>
      </c>
      <c r="M44" s="343"/>
      <c r="N44" s="346"/>
      <c r="O44" s="346"/>
      <c r="P44" s="346"/>
      <c r="Q44" s="346"/>
      <c r="R44" s="346"/>
      <c r="S44" s="347"/>
      <c r="V44" s="240" t="s">
        <v>284</v>
      </c>
    </row>
    <row r="45" spans="1:25" ht="22.5" customHeight="1">
      <c r="A45" s="273"/>
      <c r="B45" s="274"/>
      <c r="C45" s="274"/>
      <c r="D45" s="275"/>
      <c r="E45" s="297" t="s">
        <v>151</v>
      </c>
      <c r="F45" s="298"/>
      <c r="G45" s="276" t="s">
        <v>152</v>
      </c>
      <c r="H45" s="276"/>
      <c r="I45" s="276"/>
      <c r="J45" s="276"/>
      <c r="K45" s="373"/>
      <c r="L45" s="344"/>
      <c r="M45" s="345"/>
      <c r="N45" s="348"/>
      <c r="O45" s="348"/>
      <c r="P45" s="348"/>
      <c r="Q45" s="348"/>
      <c r="R45" s="348"/>
      <c r="S45" s="349"/>
      <c r="V45" s="240" t="s">
        <v>285</v>
      </c>
    </row>
    <row r="46" spans="1:25" ht="30" customHeight="1">
      <c r="A46" s="242" t="s">
        <v>153</v>
      </c>
      <c r="B46" s="243"/>
      <c r="C46" s="243"/>
      <c r="D46" s="244"/>
      <c r="E46" s="289" t="s">
        <v>154</v>
      </c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276"/>
      <c r="R46" s="276"/>
      <c r="S46" s="277"/>
      <c r="V46" s="3" t="s">
        <v>286</v>
      </c>
    </row>
    <row r="47" spans="1:25" ht="30" customHeight="1" thickBot="1">
      <c r="A47" s="303" t="s">
        <v>156</v>
      </c>
      <c r="B47" s="304"/>
      <c r="C47" s="304"/>
      <c r="D47" s="305"/>
      <c r="E47" s="312" t="s">
        <v>154</v>
      </c>
      <c r="F47" s="313"/>
      <c r="G47" s="313"/>
      <c r="H47" s="313"/>
      <c r="I47" s="313"/>
      <c r="J47" s="313"/>
      <c r="K47" s="313"/>
      <c r="L47" s="313"/>
      <c r="M47" s="313"/>
      <c r="N47" s="313"/>
      <c r="O47" s="313"/>
      <c r="P47" s="313"/>
      <c r="Q47" s="313"/>
      <c r="R47" s="313"/>
      <c r="S47" s="314"/>
      <c r="V47" s="240" t="s">
        <v>195</v>
      </c>
      <c r="Y47" s="28"/>
    </row>
    <row r="48" spans="1:25" ht="20.149999999999999" customHeight="1">
      <c r="A48" s="290" t="s">
        <v>158</v>
      </c>
      <c r="B48" s="290"/>
      <c r="C48" s="290"/>
      <c r="D48" s="290"/>
      <c r="E48" s="290"/>
      <c r="F48" s="290"/>
      <c r="G48" s="290"/>
      <c r="H48" s="290"/>
      <c r="I48" s="290"/>
      <c r="J48" s="290"/>
      <c r="K48" s="290"/>
      <c r="L48" s="290"/>
      <c r="M48" s="290"/>
      <c r="N48" s="290"/>
      <c r="O48" s="290"/>
      <c r="P48" s="290"/>
      <c r="Q48" s="290"/>
      <c r="R48" s="290"/>
      <c r="S48" s="290"/>
      <c r="V48" s="241" t="s">
        <v>287</v>
      </c>
      <c r="Y48" s="28"/>
    </row>
    <row r="49" spans="1:26" ht="20.149999999999999" customHeight="1">
      <c r="A49" s="299" t="s">
        <v>159</v>
      </c>
      <c r="B49" s="300"/>
      <c r="C49" s="300"/>
      <c r="D49" s="300"/>
      <c r="E49" s="388"/>
      <c r="F49" s="389"/>
      <c r="G49" s="389"/>
      <c r="H49" s="133" t="s">
        <v>160</v>
      </c>
      <c r="I49" s="74"/>
      <c r="J49" s="137"/>
      <c r="K49" s="137"/>
      <c r="L49" s="137"/>
      <c r="M49" s="132" t="s">
        <v>25</v>
      </c>
      <c r="N49" s="321"/>
      <c r="O49" s="321"/>
      <c r="P49" s="321"/>
      <c r="Q49" s="321"/>
      <c r="R49" s="321"/>
      <c r="S49" s="327"/>
      <c r="V49" s="240" t="s">
        <v>288</v>
      </c>
      <c r="Y49" s="28"/>
    </row>
    <row r="50" spans="1:26" ht="20.149999999999999" customHeight="1">
      <c r="A50" s="306" t="s">
        <v>161</v>
      </c>
      <c r="B50" s="307"/>
      <c r="C50" s="307"/>
      <c r="D50" s="308"/>
      <c r="E50" s="152" t="s">
        <v>162</v>
      </c>
      <c r="F50" s="153"/>
      <c r="G50" s="154"/>
      <c r="H50" s="155"/>
      <c r="I50" s="153" t="s">
        <v>163</v>
      </c>
      <c r="J50" s="153"/>
      <c r="K50" s="153"/>
      <c r="L50" s="153"/>
      <c r="M50" s="153"/>
      <c r="N50" s="153"/>
      <c r="O50" s="153"/>
      <c r="P50" s="153"/>
      <c r="Q50" s="153"/>
      <c r="R50" s="153"/>
      <c r="S50" s="156"/>
      <c r="V50" s="3" t="s">
        <v>289</v>
      </c>
      <c r="Y50" s="28"/>
    </row>
    <row r="51" spans="1:26" ht="20.149999999999999" customHeight="1">
      <c r="A51" s="309"/>
      <c r="B51" s="310"/>
      <c r="C51" s="310"/>
      <c r="D51" s="311"/>
      <c r="E51" s="157" t="s">
        <v>164</v>
      </c>
      <c r="F51" s="158"/>
      <c r="G51" s="158"/>
      <c r="H51" s="158"/>
      <c r="I51" s="158"/>
      <c r="J51" s="158" t="s">
        <v>165</v>
      </c>
      <c r="K51" s="158"/>
      <c r="L51" s="158"/>
      <c r="M51" s="158"/>
      <c r="N51" s="158"/>
      <c r="O51" s="158"/>
      <c r="P51" s="158"/>
      <c r="Q51" s="158"/>
      <c r="R51" s="158"/>
      <c r="S51" s="159"/>
      <c r="V51" s="3" t="s">
        <v>251</v>
      </c>
      <c r="Y51" s="78"/>
    </row>
    <row r="52" spans="1:26" ht="20.149999999999999" customHeight="1">
      <c r="A52" s="309"/>
      <c r="B52" s="310"/>
      <c r="C52" s="310"/>
      <c r="D52" s="311"/>
      <c r="E52" s="152" t="s">
        <v>166</v>
      </c>
      <c r="F52" s="153"/>
      <c r="G52" s="155" t="s">
        <v>167</v>
      </c>
      <c r="H52" s="155"/>
      <c r="I52" s="153"/>
      <c r="J52" s="153" t="s">
        <v>168</v>
      </c>
      <c r="K52" s="153"/>
      <c r="L52" s="160" t="s">
        <v>169</v>
      </c>
      <c r="M52" s="158"/>
      <c r="N52" s="153"/>
      <c r="O52" s="158"/>
      <c r="P52" s="153"/>
      <c r="Q52" s="161"/>
      <c r="R52" s="161"/>
      <c r="S52" s="162"/>
      <c r="V52" s="3" t="s">
        <v>252</v>
      </c>
      <c r="Y52" s="78"/>
    </row>
    <row r="53" spans="1:26" ht="20.149999999999999" customHeight="1">
      <c r="A53" s="306" t="s">
        <v>170</v>
      </c>
      <c r="B53" s="307"/>
      <c r="C53" s="307"/>
      <c r="D53" s="307"/>
      <c r="E53" s="84" t="s">
        <v>171</v>
      </c>
      <c r="F53" s="83"/>
      <c r="G53" s="83"/>
      <c r="H53" s="134"/>
      <c r="I53" s="134"/>
      <c r="J53" s="134"/>
      <c r="K53" s="134"/>
      <c r="L53" s="138"/>
      <c r="M53" s="77"/>
      <c r="N53" s="359" t="s">
        <v>172</v>
      </c>
      <c r="O53" s="359"/>
      <c r="P53" s="359"/>
      <c r="Q53" s="359"/>
      <c r="R53" s="359"/>
      <c r="S53" s="360"/>
      <c r="V53" s="3" t="s">
        <v>290</v>
      </c>
      <c r="Y53" s="78"/>
    </row>
    <row r="54" spans="1:26" ht="20.149999999999999" customHeight="1">
      <c r="A54" s="309"/>
      <c r="B54" s="310"/>
      <c r="C54" s="310"/>
      <c r="D54" s="310"/>
      <c r="E54" s="286">
        <f>A3</f>
        <v>0</v>
      </c>
      <c r="F54" s="341"/>
      <c r="G54" s="341"/>
      <c r="H54" s="341"/>
      <c r="I54" s="341"/>
      <c r="J54" s="144" t="s">
        <v>173</v>
      </c>
      <c r="K54" s="49"/>
      <c r="L54" s="133"/>
      <c r="M54" s="79"/>
      <c r="N54" s="359" t="s">
        <v>172</v>
      </c>
      <c r="O54" s="359"/>
      <c r="P54" s="359"/>
      <c r="Q54" s="359"/>
      <c r="R54" s="359"/>
      <c r="S54" s="360"/>
      <c r="V54" s="3" t="s">
        <v>291</v>
      </c>
      <c r="Y54" s="78"/>
    </row>
    <row r="55" spans="1:26" ht="20.149999999999999" customHeight="1">
      <c r="A55" s="323"/>
      <c r="B55" s="324"/>
      <c r="C55" s="324"/>
      <c r="D55" s="324"/>
      <c r="E55" s="286">
        <f>A3</f>
        <v>0</v>
      </c>
      <c r="F55" s="341"/>
      <c r="G55" s="341"/>
      <c r="H55" s="341"/>
      <c r="I55" s="341"/>
      <c r="J55" s="80" t="s">
        <v>174</v>
      </c>
      <c r="K55" s="81"/>
      <c r="L55" s="81"/>
      <c r="M55" s="82"/>
      <c r="N55" s="359" t="s">
        <v>172</v>
      </c>
      <c r="O55" s="359"/>
      <c r="P55" s="359"/>
      <c r="Q55" s="359"/>
      <c r="R55" s="359"/>
      <c r="S55" s="360"/>
      <c r="Y55" s="28"/>
    </row>
    <row r="56" spans="1:26" ht="20.149999999999999" customHeight="1">
      <c r="A56" s="315" t="s">
        <v>176</v>
      </c>
      <c r="B56" s="316"/>
      <c r="C56" s="316"/>
      <c r="D56" s="317"/>
      <c r="E56" s="56" t="s">
        <v>177</v>
      </c>
      <c r="F56" s="46"/>
      <c r="G56" s="321"/>
      <c r="H56" s="321"/>
      <c r="I56" s="321"/>
      <c r="J56" s="321"/>
      <c r="K56" s="321"/>
      <c r="L56" s="321"/>
      <c r="M56" s="321"/>
      <c r="N56" s="321"/>
      <c r="O56" s="321"/>
      <c r="P56" s="208"/>
      <c r="Q56" s="208"/>
      <c r="R56" s="208"/>
      <c r="S56" s="209"/>
      <c r="Y56" s="28"/>
    </row>
    <row r="57" spans="1:26" ht="20.149999999999999" customHeight="1">
      <c r="A57" s="318"/>
      <c r="B57" s="319"/>
      <c r="C57" s="319"/>
      <c r="D57" s="320"/>
      <c r="E57" s="135" t="s">
        <v>178</v>
      </c>
      <c r="F57" s="210"/>
      <c r="G57" s="322"/>
      <c r="H57" s="322"/>
      <c r="I57" s="322"/>
      <c r="J57" s="322"/>
      <c r="K57" s="322"/>
      <c r="L57" s="211" t="s">
        <v>179</v>
      </c>
      <c r="M57" s="301" t="s">
        <v>180</v>
      </c>
      <c r="N57" s="301"/>
      <c r="O57" s="301"/>
      <c r="P57" s="136" t="s">
        <v>132</v>
      </c>
      <c r="Q57" s="301" t="s">
        <v>181</v>
      </c>
      <c r="R57" s="301"/>
      <c r="S57" s="302"/>
      <c r="T57" s="66"/>
      <c r="Y57" s="28"/>
    </row>
    <row r="58" spans="1:26" ht="20.149999999999999" customHeight="1">
      <c r="A58" s="121" t="s">
        <v>183</v>
      </c>
      <c r="B58" s="109"/>
      <c r="C58" s="109"/>
      <c r="D58" s="109"/>
      <c r="E58" s="121" t="s">
        <v>184</v>
      </c>
      <c r="F58" s="123"/>
      <c r="G58" s="163"/>
      <c r="H58" s="124" t="s">
        <v>185</v>
      </c>
      <c r="I58" s="124"/>
      <c r="J58" s="125"/>
      <c r="K58" s="125" t="s">
        <v>133</v>
      </c>
      <c r="L58" s="110"/>
      <c r="M58" s="110" t="s">
        <v>186</v>
      </c>
      <c r="N58" s="151"/>
      <c r="O58" s="111" t="s">
        <v>187</v>
      </c>
      <c r="P58" s="150"/>
      <c r="Q58" s="112" t="s">
        <v>188</v>
      </c>
      <c r="R58" s="113"/>
      <c r="S58" s="122"/>
      <c r="T58" s="66"/>
      <c r="X58" s="36"/>
      <c r="Y58" s="36"/>
      <c r="Z58" s="37"/>
    </row>
    <row r="59" spans="1:26" ht="19.5" customHeight="1">
      <c r="A59" s="299" t="s">
        <v>190</v>
      </c>
      <c r="B59" s="325"/>
      <c r="C59" s="325"/>
      <c r="D59" s="325"/>
      <c r="E59" s="326"/>
      <c r="F59" s="321"/>
      <c r="G59" s="321"/>
      <c r="H59" s="321"/>
      <c r="I59" s="321"/>
      <c r="J59" s="321"/>
      <c r="K59" s="321"/>
      <c r="L59" s="321"/>
      <c r="M59" s="321"/>
      <c r="N59" s="321"/>
      <c r="O59" s="321"/>
      <c r="P59" s="321"/>
      <c r="Q59" s="321"/>
      <c r="R59" s="321"/>
      <c r="S59" s="327"/>
      <c r="T59" s="66"/>
      <c r="X59" s="36"/>
      <c r="Y59" s="36"/>
      <c r="Z59" s="37"/>
    </row>
    <row r="60" spans="1:26" ht="8.15" customHeight="1">
      <c r="A60" s="26"/>
      <c r="B60" s="35"/>
      <c r="C60" s="35"/>
      <c r="D60" s="35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X60" s="36"/>
      <c r="Y60" s="36"/>
      <c r="Z60" s="37"/>
    </row>
    <row r="61" spans="1:26" ht="15" customHeight="1">
      <c r="A61" s="26"/>
      <c r="B61" s="35"/>
      <c r="C61" s="35"/>
      <c r="D61" s="35"/>
      <c r="E61" s="27"/>
      <c r="F61" s="27"/>
      <c r="G61" s="27"/>
      <c r="H61" s="27"/>
      <c r="I61" s="27"/>
      <c r="J61" s="27"/>
      <c r="K61" s="27"/>
      <c r="L61" s="44"/>
      <c r="M61" s="44"/>
      <c r="N61" s="288" t="s">
        <v>192</v>
      </c>
      <c r="O61" s="288"/>
      <c r="P61" s="286" t="s">
        <v>193</v>
      </c>
      <c r="Q61" s="287"/>
      <c r="R61" s="286" t="s">
        <v>194</v>
      </c>
      <c r="S61" s="287"/>
      <c r="Y61" s="1"/>
    </row>
    <row r="62" spans="1:26" ht="49.9" customHeight="1">
      <c r="A62" s="26"/>
      <c r="B62" s="35"/>
      <c r="C62" s="35"/>
      <c r="D62" s="35"/>
      <c r="E62" s="27"/>
      <c r="F62" s="27"/>
      <c r="G62" s="27"/>
      <c r="H62" s="27"/>
      <c r="I62" s="27"/>
      <c r="J62" s="27"/>
      <c r="K62" s="27"/>
      <c r="L62" s="44"/>
      <c r="M62" s="44"/>
      <c r="N62" s="288"/>
      <c r="O62" s="288"/>
      <c r="P62" s="286"/>
      <c r="Q62" s="287"/>
      <c r="R62" s="286"/>
      <c r="S62" s="287"/>
      <c r="Y62" s="1"/>
    </row>
    <row r="63" spans="1:26" ht="20.149999999999999" customHeight="1">
      <c r="A63" s="6"/>
      <c r="B63" s="6"/>
      <c r="C63" s="7"/>
      <c r="D63" s="7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147"/>
      <c r="R63" s="38"/>
      <c r="S63" s="216" t="s">
        <v>260</v>
      </c>
    </row>
    <row r="64" spans="1:26" ht="20.149999999999999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Y64" s="1"/>
    </row>
    <row r="65" spans="1: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Y65" s="1"/>
    </row>
    <row r="66" spans="1: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</row>
    <row r="67" spans="1: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</row>
    <row r="69" spans="1: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 spans="1: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</row>
    <row r="71" spans="1: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</row>
    <row r="72" spans="1: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</row>
    <row r="74" spans="1: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</row>
    <row r="76" spans="1: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1: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spans="1: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1: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spans="1: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1:19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spans="1:19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1:19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1:19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1:19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1:19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1:19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 spans="1:19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1:1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</row>
    <row r="168" spans="8:8">
      <c r="H168" s="9" t="s">
        <v>196</v>
      </c>
    </row>
  </sheetData>
  <sheetProtection selectLockedCells="1"/>
  <mergeCells count="132">
    <mergeCell ref="H22:J22"/>
    <mergeCell ref="M22:N22"/>
    <mergeCell ref="I19:J19"/>
    <mergeCell ref="A20:D20"/>
    <mergeCell ref="A16:D18"/>
    <mergeCell ref="E16:I16"/>
    <mergeCell ref="J16:S16"/>
    <mergeCell ref="E20:F20"/>
    <mergeCell ref="A19:D19"/>
    <mergeCell ref="M17:S17"/>
    <mergeCell ref="A22:D22"/>
    <mergeCell ref="A21:D21"/>
    <mergeCell ref="F18:S18"/>
    <mergeCell ref="G20:S20"/>
    <mergeCell ref="F22:G22"/>
    <mergeCell ref="G8:J8"/>
    <mergeCell ref="K8:N8"/>
    <mergeCell ref="K19:S19"/>
    <mergeCell ref="O10:S10"/>
    <mergeCell ref="N49:S49"/>
    <mergeCell ref="E49:G49"/>
    <mergeCell ref="J39:K39"/>
    <mergeCell ref="E23:S23"/>
    <mergeCell ref="H33:S33"/>
    <mergeCell ref="K30:M30"/>
    <mergeCell ref="E14:F14"/>
    <mergeCell ref="G14:S14"/>
    <mergeCell ref="O22:R22"/>
    <mergeCell ref="E36:J36"/>
    <mergeCell ref="G28:H28"/>
    <mergeCell ref="E41:S41"/>
    <mergeCell ref="N27:O27"/>
    <mergeCell ref="K9:N9"/>
    <mergeCell ref="E10:F10"/>
    <mergeCell ref="G10:J10"/>
    <mergeCell ref="F17:K17"/>
    <mergeCell ref="K21:L21"/>
    <mergeCell ref="I37:K37"/>
    <mergeCell ref="E12:F12"/>
    <mergeCell ref="A40:D40"/>
    <mergeCell ref="A31:D31"/>
    <mergeCell ref="A24:D24"/>
    <mergeCell ref="E55:I55"/>
    <mergeCell ref="N53:S53"/>
    <mergeCell ref="N54:S54"/>
    <mergeCell ref="N55:S55"/>
    <mergeCell ref="M37:O37"/>
    <mergeCell ref="P37:S37"/>
    <mergeCell ref="A38:D38"/>
    <mergeCell ref="E38:F38"/>
    <mergeCell ref="E42:F43"/>
    <mergeCell ref="I42:J42"/>
    <mergeCell ref="I43:J43"/>
    <mergeCell ref="E45:F45"/>
    <mergeCell ref="G45:K45"/>
    <mergeCell ref="G44:K44"/>
    <mergeCell ref="L42:S43"/>
    <mergeCell ref="E40:S40"/>
    <mergeCell ref="G39:H39"/>
    <mergeCell ref="E37:G37"/>
    <mergeCell ref="A59:D59"/>
    <mergeCell ref="E59:S59"/>
    <mergeCell ref="M57:O57"/>
    <mergeCell ref="P24:S24"/>
    <mergeCell ref="E28:F28"/>
    <mergeCell ref="H34:S34"/>
    <mergeCell ref="A33:D34"/>
    <mergeCell ref="M38:S39"/>
    <mergeCell ref="A25:D26"/>
    <mergeCell ref="L24:N24"/>
    <mergeCell ref="E54:I54"/>
    <mergeCell ref="A36:D36"/>
    <mergeCell ref="L44:M45"/>
    <mergeCell ref="N44:S45"/>
    <mergeCell ref="A32:S32"/>
    <mergeCell ref="A37:D37"/>
    <mergeCell ref="E33:G33"/>
    <mergeCell ref="A35:D35"/>
    <mergeCell ref="I28:J28"/>
    <mergeCell ref="E34:G34"/>
    <mergeCell ref="E29:S29"/>
    <mergeCell ref="Q27:R27"/>
    <mergeCell ref="K28:S28"/>
    <mergeCell ref="F24:J24"/>
    <mergeCell ref="A3:G3"/>
    <mergeCell ref="O8:S8"/>
    <mergeCell ref="O9:S9"/>
    <mergeCell ref="A12:D12"/>
    <mergeCell ref="R62:S62"/>
    <mergeCell ref="N61:O61"/>
    <mergeCell ref="P61:Q61"/>
    <mergeCell ref="R61:S61"/>
    <mergeCell ref="N62:O62"/>
    <mergeCell ref="P62:Q62"/>
    <mergeCell ref="E46:S46"/>
    <mergeCell ref="A48:S48"/>
    <mergeCell ref="A41:D45"/>
    <mergeCell ref="E44:F44"/>
    <mergeCell ref="A46:D46"/>
    <mergeCell ref="A49:D49"/>
    <mergeCell ref="Q57:S57"/>
    <mergeCell ref="A47:D47"/>
    <mergeCell ref="A50:D52"/>
    <mergeCell ref="E47:S47"/>
    <mergeCell ref="A56:D57"/>
    <mergeCell ref="G56:O56"/>
    <mergeCell ref="G57:K57"/>
    <mergeCell ref="A53:D55"/>
    <mergeCell ref="A11:D11"/>
    <mergeCell ref="E9:F9"/>
    <mergeCell ref="G9:J9"/>
    <mergeCell ref="A14:D14"/>
    <mergeCell ref="N36:S36"/>
    <mergeCell ref="A27:D30"/>
    <mergeCell ref="A23:D23"/>
    <mergeCell ref="E25:S26"/>
    <mergeCell ref="X1:Y1"/>
    <mergeCell ref="F11:H11"/>
    <mergeCell ref="I11:S11"/>
    <mergeCell ref="E15:F15"/>
    <mergeCell ref="A1:S1"/>
    <mergeCell ref="E13:F13"/>
    <mergeCell ref="H3:S3"/>
    <mergeCell ref="A13:D13"/>
    <mergeCell ref="A15:D15"/>
    <mergeCell ref="K4:O4"/>
    <mergeCell ref="Q4:S4"/>
    <mergeCell ref="K10:N10"/>
    <mergeCell ref="A8:D10"/>
    <mergeCell ref="H13:S13"/>
    <mergeCell ref="L2:M2"/>
    <mergeCell ref="K5:S5"/>
  </mergeCells>
  <phoneticPr fontId="4"/>
  <dataValidations count="14">
    <dataValidation showDropDown="1" showInputMessage="1" showErrorMessage="1" sqref="L22 E21:E22 K27 M27 E38:E39 P27 G21 I21 E46:E47" xr:uid="{00000000-0002-0000-0000-000000000000}"/>
    <dataValidation showInputMessage="1" showErrorMessage="1" sqref="H22:J22" xr:uid="{00000000-0002-0000-0000-000003000000}"/>
    <dataValidation type="list" allowBlank="1" showInputMessage="1" showErrorMessage="1" sqref="A3:G3" xr:uid="{948B1A4D-3897-4BC2-AFFC-93FCC676754D}">
      <formula1>$U$3:$U$8</formula1>
    </dataValidation>
    <dataValidation type="list" allowBlank="1" showInputMessage="1" showErrorMessage="1" sqref="E49" xr:uid="{3CFDBD73-D33C-413E-B3F0-2DAD0DD52CE6}">
      <formula1>"衣笠,BKC,BKC（アクロス）,OIC"</formula1>
    </dataValidation>
    <dataValidation type="list" allowBlank="1" showInputMessage="1" sqref="O22:R22" xr:uid="{00000000-0002-0000-0000-000004000000}">
      <formula1>$Z$3:$Z$16</formula1>
    </dataValidation>
    <dataValidation type="list" allowBlank="1" showInputMessage="1" showErrorMessage="1" sqref="H35" xr:uid="{00000000-0002-0000-0000-000005000000}">
      <formula1>$V$3:$V$34</formula1>
    </dataValidation>
    <dataValidation type="list" allowBlank="1" showInputMessage="1" showErrorMessage="1" sqref="E36:J36" xr:uid="{68007FF3-5020-4DE0-9055-985A33A8C47A}">
      <formula1>$W$3:$W$5</formula1>
    </dataValidation>
    <dataValidation type="list" allowBlank="1" showInputMessage="1" showErrorMessage="1" sqref="M37" xr:uid="{0B46CD7C-C912-4F6B-A468-145F58959A9C}">
      <formula1>"1.条件変更開始月：,2.条件変更終了月："</formula1>
    </dataValidation>
    <dataValidation type="list" allowBlank="1" showInputMessage="1" showErrorMessage="1" sqref="E12:F12" xr:uid="{4CAF977D-5611-437D-A842-79144BACFC02}">
      <formula1>"男,女,ー"</formula1>
    </dataValidation>
    <dataValidation type="list" allowBlank="1" showInputMessage="1" sqref="G57" xr:uid="{A84516BF-5CBE-4A94-87AA-005A8DDA0C2F}">
      <formula1>"特別招聘研究教員,招聘研究教員,研究教員,客員研究教員,専門研究員,研究員,補助研究員,RA,非常勤職員(研究補助),,非常勤職員(教員秘書),学生アルバイト,授業担当講師"</formula1>
    </dataValidation>
    <dataValidation type="list" allowBlank="1" showInputMessage="1" sqref="P56:S56" xr:uid="{93EE727C-AEE6-4A9B-801F-F8E0FA749F1C}">
      <formula1>"　　　　　　年　　　　　　月　　　　　　日,2023年2月17日"</formula1>
    </dataValidation>
    <dataValidation type="list" allowBlank="1" showInputMessage="1" showErrorMessage="1" sqref="N36:S36" xr:uid="{974D6EA6-FC80-465F-9536-1AF7E24D62ED}">
      <formula1>$W$3:$W$6</formula1>
    </dataValidation>
    <dataValidation type="list" allowBlank="1" showInputMessage="1" showErrorMessage="1" sqref="I42:J42" xr:uid="{28602537-7F99-4E8B-A0BA-4FE6494D5882}">
      <formula1>$X$3:$X$10</formula1>
    </dataValidation>
    <dataValidation type="list" allowBlank="1" showInputMessage="1" sqref="H34:S34" xr:uid="{00000000-0002-0000-0000-000006000000}">
      <formula1>$V$3:$V$54</formula1>
    </dataValidation>
  </dataValidations>
  <printOptions horizontalCentered="1"/>
  <pageMargins left="0" right="0" top="0.78740157480314965" bottom="0.19685039370078741" header="0.55118110236220474" footer="7.874015748031496E-2"/>
  <pageSetup paperSize="9" scale="62" orientation="portrait" horizontalDpi="300" verticalDpi="300" r:id="rId1"/>
  <headerFooter alignWithMargins="0">
    <oddHeader>&amp;L【021-02】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89" r:id="rId4" name="Check Box 165">
              <controlPr defaultSize="0" autoFill="0" autoLine="0" autoPict="0">
                <anchor moveWithCells="1">
                  <from>
                    <xdr:col>10</xdr:col>
                    <xdr:colOff>266700</xdr:colOff>
                    <xdr:row>26</xdr:row>
                    <xdr:rowOff>31750</xdr:rowOff>
                  </from>
                  <to>
                    <xdr:col>10</xdr:col>
                    <xdr:colOff>527050</xdr:colOff>
                    <xdr:row>26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5" name="Check Box 166">
              <controlPr defaultSize="0" autoFill="0" autoLine="0" autoPict="0">
                <anchor moveWithCells="1">
                  <from>
                    <xdr:col>12</xdr:col>
                    <xdr:colOff>266700</xdr:colOff>
                    <xdr:row>26</xdr:row>
                    <xdr:rowOff>19050</xdr:rowOff>
                  </from>
                  <to>
                    <xdr:col>12</xdr:col>
                    <xdr:colOff>527050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6" name="Check Box 169">
              <controlPr defaultSize="0" autoFill="0" autoLine="0" autoPict="0">
                <anchor moveWithCells="1">
                  <from>
                    <xdr:col>15</xdr:col>
                    <xdr:colOff>279400</xdr:colOff>
                    <xdr:row>26</xdr:row>
                    <xdr:rowOff>31750</xdr:rowOff>
                  </from>
                  <to>
                    <xdr:col>15</xdr:col>
                    <xdr:colOff>533400</xdr:colOff>
                    <xdr:row>26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7" name="Check Box 170">
              <controlPr defaultSize="0" autoFill="0" autoLine="0" autoPict="0">
                <anchor moveWithCells="1">
                  <from>
                    <xdr:col>4</xdr:col>
                    <xdr:colOff>279400</xdr:colOff>
                    <xdr:row>21</xdr:row>
                    <xdr:rowOff>19050</xdr:rowOff>
                  </from>
                  <to>
                    <xdr:col>4</xdr:col>
                    <xdr:colOff>533400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8" name="Check Box 171">
              <controlPr defaultSize="0" autoFill="0" autoLine="0" autoPict="0">
                <anchor moveWithCells="1">
                  <from>
                    <xdr:col>11</xdr:col>
                    <xdr:colOff>247650</xdr:colOff>
                    <xdr:row>21</xdr:row>
                    <xdr:rowOff>19050</xdr:rowOff>
                  </from>
                  <to>
                    <xdr:col>11</xdr:col>
                    <xdr:colOff>508000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9" name="Check Box 246">
              <controlPr defaultSize="0" autoFill="0" autoLine="0" autoPict="0">
                <anchor moveWithCells="1">
                  <from>
                    <xdr:col>4</xdr:col>
                    <xdr:colOff>12700</xdr:colOff>
                    <xdr:row>49</xdr:row>
                    <xdr:rowOff>19050</xdr:rowOff>
                  </from>
                  <to>
                    <xdr:col>4</xdr:col>
                    <xdr:colOff>317500</xdr:colOff>
                    <xdr:row>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10" name="Check Box 248">
              <controlPr defaultSize="0" autoFill="0" autoLine="0" autoPict="0">
                <anchor moveWithCells="1">
                  <from>
                    <xdr:col>7</xdr:col>
                    <xdr:colOff>203200</xdr:colOff>
                    <xdr:row>49</xdr:row>
                    <xdr:rowOff>0</xdr:rowOff>
                  </from>
                  <to>
                    <xdr:col>7</xdr:col>
                    <xdr:colOff>457200</xdr:colOff>
                    <xdr:row>49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1" name="Check Box 256">
              <controlPr defaultSize="0" autoFill="0" autoLine="0" autoPict="0">
                <anchor moveWithCells="1">
                  <from>
                    <xdr:col>4</xdr:col>
                    <xdr:colOff>171450</xdr:colOff>
                    <xdr:row>29</xdr:row>
                    <xdr:rowOff>241300</xdr:rowOff>
                  </from>
                  <to>
                    <xdr:col>4</xdr:col>
                    <xdr:colOff>457200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12" name="Check Box 261">
              <controlPr defaultSize="0" autoFill="0" autoLine="0" autoPict="0">
                <anchor moveWithCells="1">
                  <from>
                    <xdr:col>4</xdr:col>
                    <xdr:colOff>19050</xdr:colOff>
                    <xdr:row>50</xdr:row>
                    <xdr:rowOff>12700</xdr:rowOff>
                  </from>
                  <to>
                    <xdr:col>4</xdr:col>
                    <xdr:colOff>279400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13" name="Check Box 267">
              <controlPr defaultSize="0" autoFill="0" autoLine="0" autoPict="0">
                <anchor moveWithCells="1">
                  <from>
                    <xdr:col>13</xdr:col>
                    <xdr:colOff>209550</xdr:colOff>
                    <xdr:row>57</xdr:row>
                    <xdr:rowOff>31750</xdr:rowOff>
                  </from>
                  <to>
                    <xdr:col>13</xdr:col>
                    <xdr:colOff>469900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14" name="Check Box 269">
              <controlPr defaultSize="0" autoFill="0" autoLine="0" autoPict="0">
                <anchor moveWithCells="1">
                  <from>
                    <xdr:col>15</xdr:col>
                    <xdr:colOff>203200</xdr:colOff>
                    <xdr:row>57</xdr:row>
                    <xdr:rowOff>19050</xdr:rowOff>
                  </from>
                  <to>
                    <xdr:col>15</xdr:col>
                    <xdr:colOff>457200</xdr:colOff>
                    <xdr:row>57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15" name="Check Box 273">
              <controlPr defaultSize="0" autoFill="0" autoLine="0" autoPict="0">
                <anchor moveWithCells="1">
                  <from>
                    <xdr:col>8</xdr:col>
                    <xdr:colOff>241300</xdr:colOff>
                    <xdr:row>50</xdr:row>
                    <xdr:rowOff>12700</xdr:rowOff>
                  </from>
                  <to>
                    <xdr:col>9</xdr:col>
                    <xdr:colOff>57150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16" name="Check Box 252">
              <controlPr defaultSize="0" autoFill="0" autoLine="0" autoPict="0">
                <anchor moveWithCells="1">
                  <from>
                    <xdr:col>5</xdr:col>
                    <xdr:colOff>419100</xdr:colOff>
                    <xdr:row>51</xdr:row>
                    <xdr:rowOff>31750</xdr:rowOff>
                  </from>
                  <to>
                    <xdr:col>6</xdr:col>
                    <xdr:colOff>107950</xdr:colOff>
                    <xdr:row>51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17" name="Check Box 284">
              <controlPr defaultSize="0" autoFill="0" autoLine="0" autoPict="0">
                <anchor moveWithCells="1">
                  <from>
                    <xdr:col>8</xdr:col>
                    <xdr:colOff>412750</xdr:colOff>
                    <xdr:row>51</xdr:row>
                    <xdr:rowOff>31750</xdr:rowOff>
                  </from>
                  <to>
                    <xdr:col>9</xdr:col>
                    <xdr:colOff>50800</xdr:colOff>
                    <xdr:row>51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18" name="Check Box 285">
              <controlPr defaultSize="0" autoFill="0" autoLine="0" autoPict="0">
                <anchor moveWithCells="1">
                  <from>
                    <xdr:col>10</xdr:col>
                    <xdr:colOff>584200</xdr:colOff>
                    <xdr:row>51</xdr:row>
                    <xdr:rowOff>31750</xdr:rowOff>
                  </from>
                  <to>
                    <xdr:col>11</xdr:col>
                    <xdr:colOff>279400</xdr:colOff>
                    <xdr:row>51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19" name="Check Box 310">
              <controlPr defaultSize="0" autoFill="0" autoLine="0" autoPict="0">
                <anchor moveWithCells="1">
                  <from>
                    <xdr:col>6</xdr:col>
                    <xdr:colOff>190500</xdr:colOff>
                    <xdr:row>30</xdr:row>
                    <xdr:rowOff>0</xdr:rowOff>
                  </from>
                  <to>
                    <xdr:col>6</xdr:col>
                    <xdr:colOff>457200</xdr:colOff>
                    <xdr:row>30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20" name="Check Box 162">
              <controlPr defaultSize="0" autoFill="0" autoLine="0" autoPict="0">
                <anchor moveWithCells="1">
                  <from>
                    <xdr:col>4</xdr:col>
                    <xdr:colOff>266700</xdr:colOff>
                    <xdr:row>20</xdr:row>
                    <xdr:rowOff>31750</xdr:rowOff>
                  </from>
                  <to>
                    <xdr:col>4</xdr:col>
                    <xdr:colOff>527050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21" name="Check Box 163">
              <controlPr defaultSize="0" autoFill="0" autoLine="0" autoPict="0">
                <anchor moveWithCells="1">
                  <from>
                    <xdr:col>6</xdr:col>
                    <xdr:colOff>266700</xdr:colOff>
                    <xdr:row>20</xdr:row>
                    <xdr:rowOff>12700</xdr:rowOff>
                  </from>
                  <to>
                    <xdr:col>6</xdr:col>
                    <xdr:colOff>527050</xdr:colOff>
                    <xdr:row>20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22" name="Check Box 201">
              <controlPr defaultSize="0" autoFill="0" autoLine="0" autoPict="0">
                <anchor moveWithCells="1">
                  <from>
                    <xdr:col>4</xdr:col>
                    <xdr:colOff>266700</xdr:colOff>
                    <xdr:row>20</xdr:row>
                    <xdr:rowOff>31750</xdr:rowOff>
                  </from>
                  <to>
                    <xdr:col>4</xdr:col>
                    <xdr:colOff>527050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23" name="Check Box 202">
              <controlPr defaultSize="0" autoFill="0" autoLine="0" autoPict="0">
                <anchor moveWithCells="1">
                  <from>
                    <xdr:col>6</xdr:col>
                    <xdr:colOff>266700</xdr:colOff>
                    <xdr:row>20</xdr:row>
                    <xdr:rowOff>12700</xdr:rowOff>
                  </from>
                  <to>
                    <xdr:col>6</xdr:col>
                    <xdr:colOff>527050</xdr:colOff>
                    <xdr:row>20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24" name="Check Box 203">
              <controlPr defaultSize="0" autoFill="0" autoLine="0" autoPict="0">
                <anchor moveWithCells="1">
                  <from>
                    <xdr:col>4</xdr:col>
                    <xdr:colOff>266700</xdr:colOff>
                    <xdr:row>20</xdr:row>
                    <xdr:rowOff>31750</xdr:rowOff>
                  </from>
                  <to>
                    <xdr:col>4</xdr:col>
                    <xdr:colOff>527050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25" name="Check Box 204">
              <controlPr defaultSize="0" autoFill="0" autoLine="0" autoPict="0">
                <anchor moveWithCells="1">
                  <from>
                    <xdr:col>6</xdr:col>
                    <xdr:colOff>266700</xdr:colOff>
                    <xdr:row>20</xdr:row>
                    <xdr:rowOff>12700</xdr:rowOff>
                  </from>
                  <to>
                    <xdr:col>6</xdr:col>
                    <xdr:colOff>527050</xdr:colOff>
                    <xdr:row>20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5"/>
  <sheetViews>
    <sheetView zoomScaleNormal="100" zoomScaleSheetLayoutView="100" workbookViewId="0">
      <selection activeCell="F87" sqref="F87:H87"/>
    </sheetView>
  </sheetViews>
  <sheetFormatPr defaultColWidth="9" defaultRowHeight="13" outlineLevelRow="1"/>
  <cols>
    <col min="1" max="4" width="6.6328125" style="9" customWidth="1"/>
    <col min="5" max="19" width="6.7265625" style="9" customWidth="1"/>
    <col min="20" max="20" width="2.6328125" style="9" customWidth="1"/>
    <col min="21" max="16384" width="9" style="9"/>
  </cols>
  <sheetData>
    <row r="1" spans="1:21" ht="24" thickBot="1">
      <c r="A1" s="261" t="s">
        <v>197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3"/>
    </row>
    <row r="2" spans="1:21" ht="20.149999999999999" customHeight="1">
      <c r="A2" s="65"/>
      <c r="B2" s="44"/>
      <c r="C2" s="44"/>
      <c r="D2" s="44"/>
      <c r="E2" s="44"/>
      <c r="F2" s="44"/>
      <c r="G2" s="44"/>
      <c r="H2" s="44"/>
      <c r="I2" s="44"/>
      <c r="J2" s="44"/>
      <c r="K2" s="44"/>
      <c r="L2" s="278" t="s">
        <v>2</v>
      </c>
      <c r="M2" s="278"/>
      <c r="N2" s="64">
        <f>補助研究員!N2</f>
        <v>0</v>
      </c>
      <c r="O2" s="27" t="s">
        <v>3</v>
      </c>
      <c r="P2" s="64">
        <f>補助研究員!P2</f>
        <v>0</v>
      </c>
      <c r="Q2" s="27" t="s">
        <v>4</v>
      </c>
      <c r="R2" s="64">
        <f>補助研究員!R2</f>
        <v>0</v>
      </c>
      <c r="S2" s="48" t="s">
        <v>5</v>
      </c>
    </row>
    <row r="3" spans="1:21" ht="20.149999999999999" customHeight="1">
      <c r="A3" s="471">
        <f>補助研究員!A3</f>
        <v>0</v>
      </c>
      <c r="B3" s="472"/>
      <c r="C3" s="472"/>
      <c r="D3" s="472"/>
      <c r="E3" s="472"/>
      <c r="F3" s="472"/>
      <c r="G3" s="472"/>
      <c r="H3" s="266" t="s">
        <v>12</v>
      </c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7"/>
      <c r="T3" s="10"/>
      <c r="U3" s="10"/>
    </row>
    <row r="4" spans="1:21" ht="20.149999999999999" customHeight="1">
      <c r="A4" s="126"/>
      <c r="B4" s="127"/>
      <c r="C4" s="127"/>
      <c r="D4" s="127"/>
      <c r="E4" s="127"/>
      <c r="F4" s="127"/>
      <c r="G4" s="127"/>
      <c r="H4" s="128" t="s">
        <v>17</v>
      </c>
      <c r="I4" s="145"/>
      <c r="J4" s="128" t="s">
        <v>18</v>
      </c>
      <c r="K4" s="475">
        <f>補助研究員!K4</f>
        <v>0</v>
      </c>
      <c r="L4" s="475"/>
      <c r="M4" s="475"/>
      <c r="N4" s="475"/>
      <c r="O4" s="475"/>
      <c r="P4" s="128" t="s">
        <v>19</v>
      </c>
      <c r="Q4" s="475">
        <f>補助研究員!Q4</f>
        <v>0</v>
      </c>
      <c r="R4" s="475"/>
      <c r="S4" s="476"/>
      <c r="T4" s="10"/>
      <c r="U4" s="11"/>
    </row>
    <row r="5" spans="1:21" ht="20.149999999999999" customHeight="1" thickBot="1">
      <c r="A5" s="130"/>
      <c r="B5" s="131"/>
      <c r="C5" s="131"/>
      <c r="D5" s="131"/>
      <c r="E5" s="131"/>
      <c r="F5" s="131"/>
      <c r="G5" s="131"/>
      <c r="H5" s="128"/>
      <c r="I5" s="128"/>
      <c r="J5" s="129" t="s">
        <v>25</v>
      </c>
      <c r="K5" s="477">
        <f>補助研究員!K5</f>
        <v>0</v>
      </c>
      <c r="L5" s="477"/>
      <c r="M5" s="477"/>
      <c r="N5" s="477"/>
      <c r="O5" s="477"/>
      <c r="P5" s="477"/>
      <c r="Q5" s="477"/>
      <c r="R5" s="477"/>
      <c r="S5" s="478"/>
      <c r="T5" s="10"/>
      <c r="U5" s="11"/>
    </row>
    <row r="6" spans="1:21" ht="25" customHeight="1">
      <c r="A6" s="143" t="s">
        <v>198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6"/>
      <c r="T6" s="10"/>
      <c r="U6" s="11"/>
    </row>
    <row r="7" spans="1:21" ht="25" customHeight="1">
      <c r="A7" s="114" t="s">
        <v>199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0"/>
      <c r="U7" s="11"/>
    </row>
    <row r="8" spans="1:21" ht="25" customHeight="1" thickBot="1">
      <c r="A8" s="480" t="s">
        <v>200</v>
      </c>
      <c r="B8" s="480"/>
      <c r="C8" s="480"/>
      <c r="D8" s="480"/>
      <c r="E8" s="480"/>
      <c r="F8" s="480"/>
      <c r="G8" s="480"/>
      <c r="H8" s="480"/>
      <c r="I8" s="480"/>
      <c r="J8" s="480"/>
      <c r="K8" s="480"/>
      <c r="L8" s="480"/>
      <c r="M8" s="480"/>
      <c r="N8" s="480"/>
      <c r="O8" s="480"/>
      <c r="P8" s="480"/>
      <c r="Q8" s="480"/>
      <c r="R8" s="480"/>
      <c r="S8" s="480"/>
    </row>
    <row r="9" spans="1:21" ht="25" customHeight="1">
      <c r="A9" s="270" t="s">
        <v>40</v>
      </c>
      <c r="B9" s="271"/>
      <c r="C9" s="271"/>
      <c r="D9" s="272"/>
      <c r="E9" s="45"/>
      <c r="F9" s="62"/>
      <c r="G9" s="437" t="s">
        <v>41</v>
      </c>
      <c r="H9" s="441"/>
      <c r="I9" s="441"/>
      <c r="J9" s="442"/>
      <c r="K9" s="437" t="s">
        <v>42</v>
      </c>
      <c r="L9" s="438"/>
      <c r="M9" s="438"/>
      <c r="N9" s="443"/>
      <c r="O9" s="437" t="s">
        <v>43</v>
      </c>
      <c r="P9" s="438"/>
      <c r="Q9" s="438"/>
      <c r="R9" s="438"/>
      <c r="S9" s="439"/>
    </row>
    <row r="10" spans="1:21" ht="25" customHeight="1">
      <c r="A10" s="273"/>
      <c r="B10" s="274"/>
      <c r="C10" s="274"/>
      <c r="D10" s="275"/>
      <c r="E10" s="444" t="s">
        <v>48</v>
      </c>
      <c r="F10" s="445"/>
      <c r="G10" s="286">
        <f>補助研究員!G9</f>
        <v>0</v>
      </c>
      <c r="H10" s="341"/>
      <c r="I10" s="341"/>
      <c r="J10" s="287"/>
      <c r="K10" s="286">
        <f>補助研究員!$K$9</f>
        <v>0</v>
      </c>
      <c r="L10" s="341"/>
      <c r="M10" s="341"/>
      <c r="N10" s="287"/>
      <c r="O10" s="286">
        <f>補助研究員!$O$9</f>
        <v>0</v>
      </c>
      <c r="P10" s="341"/>
      <c r="Q10" s="341"/>
      <c r="R10" s="341"/>
      <c r="S10" s="440"/>
    </row>
    <row r="11" spans="1:21" ht="25" customHeight="1">
      <c r="A11" s="242"/>
      <c r="B11" s="243"/>
      <c r="C11" s="243"/>
      <c r="D11" s="244"/>
      <c r="E11" s="444" t="s">
        <v>52</v>
      </c>
      <c r="F11" s="445"/>
      <c r="G11" s="286">
        <f>補助研究員!$G$10</f>
        <v>0</v>
      </c>
      <c r="H11" s="341"/>
      <c r="I11" s="341"/>
      <c r="J11" s="287"/>
      <c r="K11" s="286">
        <f>補助研究員!$K$10</f>
        <v>0</v>
      </c>
      <c r="L11" s="341"/>
      <c r="M11" s="341"/>
      <c r="N11" s="287"/>
      <c r="O11" s="286">
        <f>補助研究員!$O$10</f>
        <v>0</v>
      </c>
      <c r="P11" s="341"/>
      <c r="Q11" s="341"/>
      <c r="R11" s="341"/>
      <c r="S11" s="440"/>
    </row>
    <row r="12" spans="1:21" ht="25" customHeight="1" thickBot="1">
      <c r="A12" s="454" t="s">
        <v>201</v>
      </c>
      <c r="B12" s="455"/>
      <c r="C12" s="455"/>
      <c r="D12" s="456"/>
      <c r="E12" s="486">
        <f>補助研究員!E15:S15</f>
        <v>0</v>
      </c>
      <c r="F12" s="487"/>
      <c r="G12" s="487"/>
      <c r="H12" s="487"/>
      <c r="I12" s="487"/>
      <c r="J12" s="487"/>
      <c r="K12" s="487"/>
      <c r="L12" s="487"/>
      <c r="M12" s="487"/>
      <c r="N12" s="487"/>
      <c r="O12" s="487"/>
      <c r="P12" s="487"/>
      <c r="Q12" s="487"/>
      <c r="R12" s="487"/>
      <c r="S12" s="488"/>
    </row>
    <row r="13" spans="1:21" ht="25" customHeight="1">
      <c r="A13" s="489" t="s">
        <v>6</v>
      </c>
      <c r="B13" s="490"/>
      <c r="C13" s="490"/>
      <c r="D13" s="491"/>
      <c r="E13" s="495" t="s">
        <v>125</v>
      </c>
      <c r="F13" s="496"/>
      <c r="G13" s="496"/>
      <c r="H13" s="496">
        <f>補助研究員!H33</f>
        <v>0</v>
      </c>
      <c r="I13" s="496"/>
      <c r="J13" s="496"/>
      <c r="K13" s="496"/>
      <c r="L13" s="496"/>
      <c r="M13" s="496"/>
      <c r="N13" s="496"/>
      <c r="O13" s="496"/>
      <c r="P13" s="496"/>
      <c r="Q13" s="496"/>
      <c r="R13" s="496"/>
      <c r="S13" s="497"/>
    </row>
    <row r="14" spans="1:21" ht="25" customHeight="1">
      <c r="A14" s="492"/>
      <c r="B14" s="493"/>
      <c r="C14" s="493"/>
      <c r="D14" s="494"/>
      <c r="E14" s="498" t="s">
        <v>126</v>
      </c>
      <c r="F14" s="499"/>
      <c r="G14" s="499"/>
      <c r="H14" s="499">
        <f>補助研究員!H34:S34</f>
        <v>0</v>
      </c>
      <c r="I14" s="499"/>
      <c r="J14" s="499"/>
      <c r="K14" s="499"/>
      <c r="L14" s="499"/>
      <c r="M14" s="499"/>
      <c r="N14" s="499"/>
      <c r="O14" s="499"/>
      <c r="P14" s="499"/>
      <c r="Q14" s="499"/>
      <c r="R14" s="499"/>
      <c r="S14" s="500"/>
    </row>
    <row r="15" spans="1:21" ht="25" customHeight="1">
      <c r="A15" s="403" t="s">
        <v>87</v>
      </c>
      <c r="B15" s="404"/>
      <c r="C15" s="404"/>
      <c r="D15" s="405"/>
      <c r="E15" s="204"/>
      <c r="F15" s="46" t="s">
        <v>88</v>
      </c>
      <c r="G15" s="204"/>
      <c r="H15" s="46" t="s">
        <v>89</v>
      </c>
      <c r="I15" s="203">
        <f>補助研究員!I21</f>
        <v>0</v>
      </c>
      <c r="J15" s="46" t="s">
        <v>90</v>
      </c>
      <c r="K15" s="448" t="s">
        <v>91</v>
      </c>
      <c r="L15" s="448"/>
      <c r="M15" s="203">
        <v>5</v>
      </c>
      <c r="N15" s="205" t="s">
        <v>92</v>
      </c>
      <c r="O15" s="133" t="s">
        <v>93</v>
      </c>
      <c r="P15" s="133"/>
      <c r="Q15" s="133"/>
      <c r="R15" s="206"/>
      <c r="S15" s="207"/>
    </row>
    <row r="16" spans="1:21" ht="25" customHeight="1">
      <c r="A16" s="454" t="s">
        <v>19</v>
      </c>
      <c r="B16" s="455"/>
      <c r="C16" s="455"/>
      <c r="D16" s="456"/>
      <c r="E16" s="483" t="s">
        <v>127</v>
      </c>
      <c r="F16" s="484"/>
      <c r="G16" s="484"/>
      <c r="H16" s="484"/>
      <c r="I16" s="484"/>
      <c r="J16" s="484"/>
      <c r="K16" s="484"/>
      <c r="L16" s="484"/>
      <c r="M16" s="484"/>
      <c r="N16" s="484"/>
      <c r="O16" s="484"/>
      <c r="P16" s="484"/>
      <c r="Q16" s="484"/>
      <c r="R16" s="484"/>
      <c r="S16" s="485"/>
    </row>
    <row r="17" spans="1:19" ht="25" customHeight="1" thickBot="1">
      <c r="A17" s="303" t="s">
        <v>131</v>
      </c>
      <c r="B17" s="481"/>
      <c r="C17" s="481"/>
      <c r="D17" s="482"/>
      <c r="E17" s="446" t="str">
        <f>IF(補助研究員!E37=0,"",補助研究員!E37)</f>
        <v/>
      </c>
      <c r="F17" s="447"/>
      <c r="G17" s="447"/>
      <c r="H17" s="51" t="s">
        <v>132</v>
      </c>
      <c r="I17" s="447" t="str">
        <f>IF(補助研究員!I37=0,"",補助研究員!I37)</f>
        <v/>
      </c>
      <c r="J17" s="447"/>
      <c r="K17" s="447"/>
      <c r="L17" s="148" t="s">
        <v>133</v>
      </c>
      <c r="M17" s="473" t="str">
        <f>補助研究員!M37</f>
        <v>1.条件変更開始月：</v>
      </c>
      <c r="N17" s="473"/>
      <c r="O17" s="473"/>
      <c r="P17" s="447" t="str">
        <f>IF(補助研究員!P37=0,"",補助研究員!P37)</f>
        <v/>
      </c>
      <c r="Q17" s="447"/>
      <c r="R17" s="447"/>
      <c r="S17" s="474"/>
    </row>
    <row r="18" spans="1:19" ht="25" customHeight="1">
      <c r="A18" s="67"/>
      <c r="B18" s="71"/>
      <c r="C18" s="71"/>
      <c r="D18" s="71"/>
      <c r="E18" s="72"/>
      <c r="F18" s="72"/>
      <c r="G18" s="72"/>
      <c r="H18" s="72"/>
      <c r="I18" s="72"/>
      <c r="J18" s="72"/>
      <c r="K18" s="73"/>
      <c r="L18" s="72"/>
      <c r="M18" s="72"/>
      <c r="N18" s="72"/>
      <c r="O18" s="72"/>
      <c r="P18" s="72"/>
      <c r="Q18" s="72"/>
      <c r="R18" s="72"/>
      <c r="S18" s="72"/>
    </row>
    <row r="19" spans="1:19" ht="25" customHeight="1" thickBot="1">
      <c r="A19" s="479" t="s">
        <v>202</v>
      </c>
      <c r="B19" s="479"/>
      <c r="C19" s="479"/>
      <c r="D19" s="479"/>
      <c r="E19" s="479"/>
      <c r="F19" s="479"/>
      <c r="G19" s="479"/>
      <c r="H19" s="479"/>
      <c r="I19" s="479"/>
      <c r="J19" s="479"/>
      <c r="K19" s="479"/>
      <c r="L19" s="479"/>
      <c r="M19" s="479"/>
      <c r="N19" s="479"/>
      <c r="O19" s="479"/>
      <c r="P19" s="479"/>
      <c r="Q19" s="479"/>
      <c r="R19" s="479"/>
      <c r="S19" s="479"/>
    </row>
    <row r="20" spans="1:19" ht="24.75" customHeight="1">
      <c r="A20" s="332" t="s">
        <v>203</v>
      </c>
      <c r="B20" s="333"/>
      <c r="C20" s="333"/>
      <c r="D20" s="334"/>
      <c r="E20" s="52"/>
      <c r="F20" s="53" t="s">
        <v>204</v>
      </c>
      <c r="G20" s="53"/>
      <c r="H20" s="54"/>
      <c r="I20" s="53" t="s">
        <v>205</v>
      </c>
      <c r="J20" s="53"/>
      <c r="K20" s="54"/>
      <c r="L20" s="53" t="s">
        <v>206</v>
      </c>
      <c r="M20" s="53"/>
      <c r="N20" s="54"/>
      <c r="O20" s="53" t="s">
        <v>207</v>
      </c>
      <c r="P20" s="408"/>
      <c r="Q20" s="408"/>
      <c r="R20" s="408"/>
      <c r="S20" s="55" t="s">
        <v>97</v>
      </c>
    </row>
    <row r="21" spans="1:19" ht="24.75" customHeight="1">
      <c r="A21" s="294"/>
      <c r="B21" s="295"/>
      <c r="C21" s="295"/>
      <c r="D21" s="296"/>
      <c r="E21" s="426" t="s">
        <v>208</v>
      </c>
      <c r="F21" s="427"/>
      <c r="G21" s="423"/>
      <c r="H21" s="423"/>
      <c r="I21" s="423"/>
      <c r="J21" s="423"/>
      <c r="K21" s="423"/>
      <c r="L21" s="423"/>
      <c r="M21" s="423"/>
      <c r="N21" s="423"/>
      <c r="O21" s="423"/>
      <c r="P21" s="424" t="s">
        <v>209</v>
      </c>
      <c r="Q21" s="424"/>
      <c r="R21" s="424"/>
      <c r="S21" s="425"/>
    </row>
    <row r="22" spans="1:19" ht="24.75" customHeight="1">
      <c r="A22" s="294"/>
      <c r="B22" s="295"/>
      <c r="C22" s="295"/>
      <c r="D22" s="296"/>
      <c r="E22" s="426" t="s">
        <v>210</v>
      </c>
      <c r="F22" s="427"/>
      <c r="G22" s="423"/>
      <c r="H22" s="423"/>
      <c r="I22" s="423"/>
      <c r="J22" s="423"/>
      <c r="K22" s="423"/>
      <c r="L22" s="423"/>
      <c r="M22" s="423"/>
      <c r="N22" s="423"/>
      <c r="O22" s="423"/>
      <c r="P22" s="424" t="s">
        <v>211</v>
      </c>
      <c r="Q22" s="424"/>
      <c r="R22" s="424"/>
      <c r="S22" s="425"/>
    </row>
    <row r="23" spans="1:19" ht="24.75" customHeight="1">
      <c r="A23" s="294"/>
      <c r="B23" s="295"/>
      <c r="C23" s="295"/>
      <c r="D23" s="296"/>
      <c r="E23" s="426" t="s">
        <v>212</v>
      </c>
      <c r="F23" s="427"/>
      <c r="G23" s="423"/>
      <c r="H23" s="423"/>
      <c r="I23" s="423"/>
      <c r="J23" s="423"/>
      <c r="K23" s="423"/>
      <c r="L23" s="423"/>
      <c r="M23" s="423"/>
      <c r="N23" s="423"/>
      <c r="O23" s="423"/>
      <c r="P23" s="423"/>
      <c r="Q23" s="423"/>
      <c r="R23" s="423"/>
      <c r="S23" s="431"/>
    </row>
    <row r="24" spans="1:19" ht="24.75" customHeight="1">
      <c r="A24" s="294"/>
      <c r="B24" s="295"/>
      <c r="C24" s="295"/>
      <c r="D24" s="296"/>
      <c r="E24" s="432" t="s">
        <v>213</v>
      </c>
      <c r="F24" s="433"/>
      <c r="G24" s="433"/>
      <c r="H24" s="433"/>
      <c r="I24" s="434"/>
      <c r="J24" s="434"/>
      <c r="K24" s="434"/>
      <c r="L24" s="434"/>
      <c r="M24" s="434"/>
      <c r="N24" s="56" t="s">
        <v>214</v>
      </c>
      <c r="O24" s="435"/>
      <c r="P24" s="435"/>
      <c r="Q24" s="435"/>
      <c r="R24" s="435"/>
      <c r="S24" s="436"/>
    </row>
    <row r="25" spans="1:19" ht="24.75" customHeight="1">
      <c r="A25" s="294"/>
      <c r="B25" s="295"/>
      <c r="C25" s="295"/>
      <c r="D25" s="296"/>
      <c r="E25" s="409" t="s">
        <v>215</v>
      </c>
      <c r="F25" s="410"/>
      <c r="G25" s="86"/>
      <c r="H25" s="214" t="s">
        <v>3</v>
      </c>
      <c r="I25" s="87"/>
      <c r="J25" s="213" t="s">
        <v>118</v>
      </c>
      <c r="K25" s="87"/>
      <c r="L25" s="213" t="s">
        <v>216</v>
      </c>
      <c r="M25" s="90" t="s">
        <v>132</v>
      </c>
      <c r="N25" s="40"/>
      <c r="O25" s="213" t="s">
        <v>3</v>
      </c>
      <c r="P25" s="88"/>
      <c r="Q25" s="12" t="s">
        <v>118</v>
      </c>
      <c r="R25" s="88"/>
      <c r="S25" s="13" t="s">
        <v>5</v>
      </c>
    </row>
    <row r="26" spans="1:19" ht="24.75" customHeight="1">
      <c r="A26" s="294"/>
      <c r="B26" s="295"/>
      <c r="C26" s="295"/>
      <c r="D26" s="296"/>
      <c r="E26" s="14"/>
      <c r="F26" s="15" t="s">
        <v>217</v>
      </c>
      <c r="G26" s="40"/>
      <c r="H26" s="213" t="s">
        <v>3</v>
      </c>
      <c r="I26" s="40"/>
      <c r="J26" s="46" t="s">
        <v>218</v>
      </c>
      <c r="K26" s="213" t="s">
        <v>97</v>
      </c>
      <c r="L26" s="213"/>
      <c r="M26" s="213"/>
      <c r="N26" s="12"/>
      <c r="O26" s="12"/>
      <c r="P26" s="12"/>
      <c r="Q26" s="12"/>
      <c r="R26" s="12"/>
      <c r="S26" s="13"/>
    </row>
    <row r="27" spans="1:19" ht="24.75" customHeight="1">
      <c r="A27" s="294"/>
      <c r="B27" s="295"/>
      <c r="C27" s="295"/>
      <c r="D27" s="296"/>
      <c r="E27" s="238" t="s">
        <v>266</v>
      </c>
      <c r="F27" s="116"/>
      <c r="G27" s="117"/>
      <c r="H27" s="411"/>
      <c r="I27" s="411"/>
      <c r="J27" s="411"/>
      <c r="K27" s="239" t="s">
        <v>267</v>
      </c>
      <c r="L27" s="119"/>
      <c r="M27" s="118"/>
      <c r="N27" s="102"/>
      <c r="O27" s="120" t="s">
        <v>219</v>
      </c>
      <c r="P27" s="411"/>
      <c r="Q27" s="411"/>
      <c r="R27" s="411"/>
      <c r="S27" s="103" t="s">
        <v>148</v>
      </c>
    </row>
    <row r="28" spans="1:19" ht="24.75" customHeight="1">
      <c r="A28" s="294"/>
      <c r="B28" s="295"/>
      <c r="C28" s="295"/>
      <c r="D28" s="296"/>
      <c r="E28" s="413" t="s">
        <v>254</v>
      </c>
      <c r="F28" s="414"/>
      <c r="G28" s="414"/>
      <c r="H28" s="414"/>
      <c r="I28" s="414"/>
      <c r="J28" s="220"/>
      <c r="K28" s="221" t="s">
        <v>255</v>
      </c>
      <c r="L28" s="222"/>
      <c r="M28" s="222"/>
      <c r="N28" s="222"/>
      <c r="O28" s="222"/>
      <c r="P28" s="222"/>
      <c r="Q28" s="222"/>
      <c r="R28" s="222"/>
      <c r="S28" s="223"/>
    </row>
    <row r="29" spans="1:19" ht="24.75" customHeight="1">
      <c r="A29" s="294"/>
      <c r="B29" s="295"/>
      <c r="C29" s="295"/>
      <c r="D29" s="296"/>
      <c r="E29" s="428" t="s">
        <v>220</v>
      </c>
      <c r="F29" s="429"/>
      <c r="G29" s="91" t="s">
        <v>221</v>
      </c>
      <c r="H29" s="89" t="s">
        <v>133</v>
      </c>
      <c r="I29" s="89" t="s">
        <v>222</v>
      </c>
      <c r="J29" s="92"/>
      <c r="K29" s="92" t="s">
        <v>3</v>
      </c>
      <c r="L29" s="93"/>
      <c r="M29" s="94" t="s">
        <v>223</v>
      </c>
      <c r="N29" s="95" t="s">
        <v>224</v>
      </c>
      <c r="O29" s="96"/>
      <c r="P29" s="92"/>
      <c r="Q29" s="92" t="s">
        <v>3</v>
      </c>
      <c r="R29" s="93"/>
      <c r="S29" s="224" t="s">
        <v>118</v>
      </c>
    </row>
    <row r="30" spans="1:19" ht="24.75" customHeight="1">
      <c r="A30" s="294"/>
      <c r="B30" s="295"/>
      <c r="C30" s="295"/>
      <c r="D30" s="296"/>
      <c r="E30" s="225" t="s">
        <v>256</v>
      </c>
      <c r="F30" s="226"/>
      <c r="G30" s="226"/>
      <c r="H30" s="226"/>
      <c r="I30" s="226"/>
      <c r="J30" s="226"/>
      <c r="K30" s="226"/>
      <c r="L30" s="226"/>
      <c r="M30" s="226"/>
      <c r="N30" s="226"/>
      <c r="O30" s="226"/>
      <c r="P30" s="226"/>
      <c r="Q30" s="226"/>
      <c r="R30" s="226"/>
      <c r="S30" s="227"/>
    </row>
    <row r="31" spans="1:19" ht="24.75" customHeight="1" thickBot="1">
      <c r="A31" s="356"/>
      <c r="B31" s="357"/>
      <c r="C31" s="357"/>
      <c r="D31" s="358"/>
      <c r="E31" s="228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30"/>
    </row>
    <row r="32" spans="1:19" ht="24.75" customHeight="1" thickBot="1">
      <c r="A32" s="430" t="s">
        <v>257</v>
      </c>
      <c r="B32" s="430"/>
      <c r="C32" s="430"/>
      <c r="D32" s="430"/>
      <c r="E32" s="430"/>
      <c r="F32" s="430"/>
      <c r="G32" s="430"/>
      <c r="H32" s="430"/>
      <c r="I32" s="430"/>
      <c r="J32" s="430"/>
      <c r="K32" s="430"/>
      <c r="L32" s="430"/>
      <c r="M32" s="430"/>
      <c r="N32" s="430"/>
      <c r="O32" s="430"/>
      <c r="P32" s="430"/>
      <c r="Q32" s="430"/>
      <c r="R32" s="430"/>
      <c r="S32" s="430"/>
    </row>
    <row r="33" spans="1:19" ht="24.75" hidden="1" customHeight="1" outlineLevel="1">
      <c r="A33" s="332" t="s">
        <v>225</v>
      </c>
      <c r="B33" s="333"/>
      <c r="C33" s="333"/>
      <c r="D33" s="334"/>
      <c r="E33" s="52"/>
      <c r="F33" s="53" t="s">
        <v>204</v>
      </c>
      <c r="G33" s="53"/>
      <c r="H33" s="54"/>
      <c r="I33" s="53" t="s">
        <v>205</v>
      </c>
      <c r="J33" s="53"/>
      <c r="K33" s="54"/>
      <c r="L33" s="53" t="s">
        <v>206</v>
      </c>
      <c r="M33" s="53"/>
      <c r="N33" s="54"/>
      <c r="O33" s="53" t="s">
        <v>207</v>
      </c>
      <c r="P33" s="408"/>
      <c r="Q33" s="408"/>
      <c r="R33" s="408"/>
      <c r="S33" s="55" t="s">
        <v>97</v>
      </c>
    </row>
    <row r="34" spans="1:19" ht="24.75" hidden="1" customHeight="1" outlineLevel="1">
      <c r="A34" s="294"/>
      <c r="B34" s="295"/>
      <c r="C34" s="295"/>
      <c r="D34" s="296"/>
      <c r="E34" s="426" t="s">
        <v>208</v>
      </c>
      <c r="F34" s="427"/>
      <c r="G34" s="423"/>
      <c r="H34" s="423"/>
      <c r="I34" s="423"/>
      <c r="J34" s="423"/>
      <c r="K34" s="423"/>
      <c r="L34" s="423"/>
      <c r="M34" s="423"/>
      <c r="N34" s="423"/>
      <c r="O34" s="423"/>
      <c r="P34" s="424" t="s">
        <v>209</v>
      </c>
      <c r="Q34" s="424"/>
      <c r="R34" s="424"/>
      <c r="S34" s="425"/>
    </row>
    <row r="35" spans="1:19" ht="24.75" hidden="1" customHeight="1" outlineLevel="1">
      <c r="A35" s="294"/>
      <c r="B35" s="295"/>
      <c r="C35" s="295"/>
      <c r="D35" s="296"/>
      <c r="E35" s="426" t="s">
        <v>210</v>
      </c>
      <c r="F35" s="427"/>
      <c r="G35" s="423"/>
      <c r="H35" s="423"/>
      <c r="I35" s="423"/>
      <c r="J35" s="423"/>
      <c r="K35" s="423"/>
      <c r="L35" s="423"/>
      <c r="M35" s="423"/>
      <c r="N35" s="423"/>
      <c r="O35" s="423"/>
      <c r="P35" s="424" t="s">
        <v>211</v>
      </c>
      <c r="Q35" s="424"/>
      <c r="R35" s="424"/>
      <c r="S35" s="425"/>
    </row>
    <row r="36" spans="1:19" ht="24.75" hidden="1" customHeight="1" outlineLevel="1">
      <c r="A36" s="294"/>
      <c r="B36" s="295"/>
      <c r="C36" s="295"/>
      <c r="D36" s="296"/>
      <c r="E36" s="426" t="s">
        <v>212</v>
      </c>
      <c r="F36" s="427"/>
      <c r="G36" s="423"/>
      <c r="H36" s="423"/>
      <c r="I36" s="423"/>
      <c r="J36" s="423"/>
      <c r="K36" s="423"/>
      <c r="L36" s="423"/>
      <c r="M36" s="423"/>
      <c r="N36" s="423"/>
      <c r="O36" s="423"/>
      <c r="P36" s="423"/>
      <c r="Q36" s="423"/>
      <c r="R36" s="423"/>
      <c r="S36" s="431"/>
    </row>
    <row r="37" spans="1:19" ht="24.75" hidden="1" customHeight="1" outlineLevel="1">
      <c r="A37" s="294"/>
      <c r="B37" s="295"/>
      <c r="C37" s="295"/>
      <c r="D37" s="296"/>
      <c r="E37" s="432" t="s">
        <v>213</v>
      </c>
      <c r="F37" s="433"/>
      <c r="G37" s="433"/>
      <c r="H37" s="433"/>
      <c r="I37" s="434"/>
      <c r="J37" s="434"/>
      <c r="K37" s="434"/>
      <c r="L37" s="434"/>
      <c r="M37" s="434"/>
      <c r="N37" s="56" t="s">
        <v>214</v>
      </c>
      <c r="O37" s="435"/>
      <c r="P37" s="435"/>
      <c r="Q37" s="435"/>
      <c r="R37" s="435"/>
      <c r="S37" s="436"/>
    </row>
    <row r="38" spans="1:19" ht="24.75" hidden="1" customHeight="1" outlineLevel="1">
      <c r="A38" s="294"/>
      <c r="B38" s="295"/>
      <c r="C38" s="295"/>
      <c r="D38" s="296"/>
      <c r="E38" s="409" t="s">
        <v>215</v>
      </c>
      <c r="F38" s="410"/>
      <c r="G38" s="86"/>
      <c r="H38" s="214" t="s">
        <v>3</v>
      </c>
      <c r="I38" s="87"/>
      <c r="J38" s="213" t="s">
        <v>118</v>
      </c>
      <c r="K38" s="87"/>
      <c r="L38" s="213" t="s">
        <v>216</v>
      </c>
      <c r="M38" s="90" t="s">
        <v>132</v>
      </c>
      <c r="N38" s="40"/>
      <c r="O38" s="213" t="s">
        <v>3</v>
      </c>
      <c r="P38" s="88"/>
      <c r="Q38" s="12" t="s">
        <v>118</v>
      </c>
      <c r="R38" s="88"/>
      <c r="S38" s="13" t="s">
        <v>5</v>
      </c>
    </row>
    <row r="39" spans="1:19" ht="24.75" hidden="1" customHeight="1" outlineLevel="1">
      <c r="A39" s="294"/>
      <c r="B39" s="295"/>
      <c r="C39" s="295"/>
      <c r="D39" s="296"/>
      <c r="E39" s="14"/>
      <c r="F39" s="15" t="s">
        <v>217</v>
      </c>
      <c r="G39" s="40"/>
      <c r="H39" s="213" t="s">
        <v>3</v>
      </c>
      <c r="I39" s="40"/>
      <c r="J39" s="46" t="s">
        <v>218</v>
      </c>
      <c r="K39" s="213" t="s">
        <v>97</v>
      </c>
      <c r="L39" s="213"/>
      <c r="M39" s="213"/>
      <c r="N39" s="12"/>
      <c r="O39" s="12"/>
      <c r="P39" s="12"/>
      <c r="Q39" s="12"/>
      <c r="R39" s="12"/>
      <c r="S39" s="13"/>
    </row>
    <row r="40" spans="1:19" ht="24.75" hidden="1" customHeight="1" outlineLevel="1">
      <c r="A40" s="294"/>
      <c r="B40" s="295"/>
      <c r="C40" s="295"/>
      <c r="D40" s="296"/>
      <c r="E40" s="238" t="s">
        <v>266</v>
      </c>
      <c r="F40" s="116"/>
      <c r="G40" s="117"/>
      <c r="H40" s="411"/>
      <c r="I40" s="411"/>
      <c r="J40" s="411"/>
      <c r="K40" s="239" t="s">
        <v>267</v>
      </c>
      <c r="L40" s="119"/>
      <c r="M40" s="118"/>
      <c r="N40" s="102"/>
      <c r="O40" s="120" t="s">
        <v>219</v>
      </c>
      <c r="P40" s="412"/>
      <c r="Q40" s="412"/>
      <c r="R40" s="412"/>
      <c r="S40" s="103" t="s">
        <v>148</v>
      </c>
    </row>
    <row r="41" spans="1:19" ht="24.75" hidden="1" customHeight="1" outlineLevel="1">
      <c r="A41" s="294"/>
      <c r="B41" s="295"/>
      <c r="C41" s="295"/>
      <c r="D41" s="296"/>
      <c r="E41" s="413" t="s">
        <v>268</v>
      </c>
      <c r="F41" s="414"/>
      <c r="G41" s="414"/>
      <c r="H41" s="414"/>
      <c r="I41" s="414"/>
      <c r="J41" s="220"/>
      <c r="K41" s="221" t="s">
        <v>255</v>
      </c>
      <c r="L41" s="222"/>
      <c r="M41" s="222"/>
      <c r="N41" s="222"/>
      <c r="O41" s="222"/>
      <c r="P41" s="222"/>
      <c r="Q41" s="222"/>
      <c r="R41" s="222"/>
      <c r="S41" s="223"/>
    </row>
    <row r="42" spans="1:19" ht="24.75" hidden="1" customHeight="1" outlineLevel="1">
      <c r="A42" s="294"/>
      <c r="B42" s="295"/>
      <c r="C42" s="295"/>
      <c r="D42" s="296"/>
      <c r="E42" s="415" t="s">
        <v>220</v>
      </c>
      <c r="F42" s="416"/>
      <c r="G42" s="91" t="s">
        <v>221</v>
      </c>
      <c r="H42" s="89" t="s">
        <v>133</v>
      </c>
      <c r="I42" s="89" t="s">
        <v>222</v>
      </c>
      <c r="J42" s="92"/>
      <c r="K42" s="92" t="s">
        <v>3</v>
      </c>
      <c r="L42" s="93"/>
      <c r="M42" s="94" t="s">
        <v>223</v>
      </c>
      <c r="N42" s="95" t="s">
        <v>224</v>
      </c>
      <c r="O42" s="96"/>
      <c r="P42" s="92"/>
      <c r="Q42" s="92" t="s">
        <v>3</v>
      </c>
      <c r="R42" s="93"/>
      <c r="S42" s="224" t="s">
        <v>118</v>
      </c>
    </row>
    <row r="43" spans="1:19" ht="24.75" hidden="1" customHeight="1" outlineLevel="1">
      <c r="A43" s="294"/>
      <c r="B43" s="295"/>
      <c r="C43" s="295"/>
      <c r="D43" s="296"/>
      <c r="E43" s="225" t="s">
        <v>256</v>
      </c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6"/>
      <c r="R43" s="226"/>
      <c r="S43" s="227"/>
    </row>
    <row r="44" spans="1:19" ht="24.75" hidden="1" customHeight="1" outlineLevel="1" thickBot="1">
      <c r="A44" s="356"/>
      <c r="B44" s="357"/>
      <c r="C44" s="357"/>
      <c r="D44" s="358"/>
      <c r="E44" s="228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30"/>
    </row>
    <row r="45" spans="1:19" ht="24.75" customHeight="1" collapsed="1" thickBot="1">
      <c r="A45" s="430" t="s">
        <v>226</v>
      </c>
      <c r="B45" s="430"/>
      <c r="C45" s="430"/>
      <c r="D45" s="430"/>
      <c r="E45" s="430"/>
      <c r="F45" s="430"/>
      <c r="G45" s="430"/>
      <c r="H45" s="430"/>
      <c r="I45" s="430"/>
      <c r="J45" s="430"/>
      <c r="K45" s="430"/>
      <c r="L45" s="430"/>
      <c r="M45" s="430"/>
      <c r="N45" s="430"/>
      <c r="O45" s="430"/>
      <c r="P45" s="430"/>
      <c r="Q45" s="430"/>
      <c r="R45" s="430"/>
      <c r="S45" s="430"/>
    </row>
    <row r="46" spans="1:19" ht="24" hidden="1" customHeight="1" outlineLevel="1">
      <c r="A46" s="332" t="s">
        <v>227</v>
      </c>
      <c r="B46" s="333"/>
      <c r="C46" s="333"/>
      <c r="D46" s="334"/>
      <c r="E46" s="52"/>
      <c r="F46" s="53" t="s">
        <v>204</v>
      </c>
      <c r="G46" s="53"/>
      <c r="H46" s="54"/>
      <c r="I46" s="53" t="s">
        <v>205</v>
      </c>
      <c r="J46" s="53"/>
      <c r="K46" s="54"/>
      <c r="L46" s="53" t="s">
        <v>206</v>
      </c>
      <c r="M46" s="53"/>
      <c r="N46" s="54"/>
      <c r="O46" s="53" t="s">
        <v>207</v>
      </c>
      <c r="P46" s="408"/>
      <c r="Q46" s="408"/>
      <c r="R46" s="408"/>
      <c r="S46" s="55" t="s">
        <v>97</v>
      </c>
    </row>
    <row r="47" spans="1:19" ht="24.75" hidden="1" customHeight="1" outlineLevel="1">
      <c r="A47" s="294"/>
      <c r="B47" s="295"/>
      <c r="C47" s="295"/>
      <c r="D47" s="296"/>
      <c r="E47" s="426" t="s">
        <v>208</v>
      </c>
      <c r="F47" s="427"/>
      <c r="G47" s="423"/>
      <c r="H47" s="423"/>
      <c r="I47" s="423"/>
      <c r="J47" s="423"/>
      <c r="K47" s="423"/>
      <c r="L47" s="423"/>
      <c r="M47" s="423"/>
      <c r="N47" s="423"/>
      <c r="O47" s="423"/>
      <c r="P47" s="424" t="s">
        <v>209</v>
      </c>
      <c r="Q47" s="424"/>
      <c r="R47" s="424"/>
      <c r="S47" s="425"/>
    </row>
    <row r="48" spans="1:19" ht="24.75" hidden="1" customHeight="1" outlineLevel="1">
      <c r="A48" s="294"/>
      <c r="B48" s="295"/>
      <c r="C48" s="295"/>
      <c r="D48" s="296"/>
      <c r="E48" s="426" t="s">
        <v>210</v>
      </c>
      <c r="F48" s="427"/>
      <c r="G48" s="423"/>
      <c r="H48" s="423"/>
      <c r="I48" s="423"/>
      <c r="J48" s="423"/>
      <c r="K48" s="423"/>
      <c r="L48" s="423"/>
      <c r="M48" s="423"/>
      <c r="N48" s="423"/>
      <c r="O48" s="423"/>
      <c r="P48" s="424" t="s">
        <v>211</v>
      </c>
      <c r="Q48" s="424"/>
      <c r="R48" s="424"/>
      <c r="S48" s="425"/>
    </row>
    <row r="49" spans="1:19" ht="24.75" hidden="1" customHeight="1" outlineLevel="1">
      <c r="A49" s="294"/>
      <c r="B49" s="295"/>
      <c r="C49" s="295"/>
      <c r="D49" s="296"/>
      <c r="E49" s="426" t="s">
        <v>212</v>
      </c>
      <c r="F49" s="427"/>
      <c r="G49" s="423"/>
      <c r="H49" s="423"/>
      <c r="I49" s="423"/>
      <c r="J49" s="423"/>
      <c r="K49" s="423"/>
      <c r="L49" s="423"/>
      <c r="M49" s="423"/>
      <c r="N49" s="423"/>
      <c r="O49" s="423"/>
      <c r="P49" s="423"/>
      <c r="Q49" s="423"/>
      <c r="R49" s="423"/>
      <c r="S49" s="431"/>
    </row>
    <row r="50" spans="1:19" ht="24.75" hidden="1" customHeight="1" outlineLevel="1">
      <c r="A50" s="294"/>
      <c r="B50" s="295"/>
      <c r="C50" s="295"/>
      <c r="D50" s="296"/>
      <c r="E50" s="432" t="s">
        <v>213</v>
      </c>
      <c r="F50" s="433"/>
      <c r="G50" s="433"/>
      <c r="H50" s="433"/>
      <c r="I50" s="434"/>
      <c r="J50" s="434"/>
      <c r="K50" s="434"/>
      <c r="L50" s="434"/>
      <c r="M50" s="434"/>
      <c r="N50" s="56" t="s">
        <v>214</v>
      </c>
      <c r="O50" s="435"/>
      <c r="P50" s="435"/>
      <c r="Q50" s="435"/>
      <c r="R50" s="435"/>
      <c r="S50" s="436"/>
    </row>
    <row r="51" spans="1:19" ht="24.75" hidden="1" customHeight="1" outlineLevel="1">
      <c r="A51" s="294"/>
      <c r="B51" s="295"/>
      <c r="C51" s="295"/>
      <c r="D51" s="296"/>
      <c r="E51" s="409" t="s">
        <v>215</v>
      </c>
      <c r="F51" s="410"/>
      <c r="G51" s="86"/>
      <c r="H51" s="214" t="s">
        <v>3</v>
      </c>
      <c r="I51" s="87"/>
      <c r="J51" s="213" t="s">
        <v>118</v>
      </c>
      <c r="K51" s="87"/>
      <c r="L51" s="213" t="s">
        <v>216</v>
      </c>
      <c r="M51" s="90" t="s">
        <v>132</v>
      </c>
      <c r="N51" s="40"/>
      <c r="O51" s="213" t="s">
        <v>3</v>
      </c>
      <c r="P51" s="88"/>
      <c r="Q51" s="12" t="s">
        <v>118</v>
      </c>
      <c r="R51" s="88"/>
      <c r="S51" s="13" t="s">
        <v>5</v>
      </c>
    </row>
    <row r="52" spans="1:19" ht="24.75" hidden="1" customHeight="1" outlineLevel="1">
      <c r="A52" s="294"/>
      <c r="B52" s="295"/>
      <c r="C52" s="295"/>
      <c r="D52" s="296"/>
      <c r="E52" s="14"/>
      <c r="F52" s="15" t="s">
        <v>217</v>
      </c>
      <c r="G52" s="40"/>
      <c r="H52" s="213" t="s">
        <v>3</v>
      </c>
      <c r="I52" s="40"/>
      <c r="J52" s="46" t="s">
        <v>218</v>
      </c>
      <c r="K52" s="213" t="s">
        <v>97</v>
      </c>
      <c r="L52" s="213"/>
      <c r="M52" s="213"/>
      <c r="N52" s="12"/>
      <c r="O52" s="12"/>
      <c r="P52" s="12"/>
      <c r="Q52" s="12"/>
      <c r="R52" s="12"/>
      <c r="S52" s="13"/>
    </row>
    <row r="53" spans="1:19" ht="24.75" hidden="1" customHeight="1" outlineLevel="1">
      <c r="A53" s="294"/>
      <c r="B53" s="295"/>
      <c r="C53" s="295"/>
      <c r="D53" s="296"/>
      <c r="E53" s="238" t="s">
        <v>266</v>
      </c>
      <c r="F53" s="116"/>
      <c r="G53" s="117"/>
      <c r="H53" s="411"/>
      <c r="I53" s="411"/>
      <c r="J53" s="411"/>
      <c r="K53" s="239" t="s">
        <v>267</v>
      </c>
      <c r="L53" s="119"/>
      <c r="M53" s="118"/>
      <c r="N53" s="102"/>
      <c r="O53" s="120" t="s">
        <v>219</v>
      </c>
      <c r="P53" s="412"/>
      <c r="Q53" s="412"/>
      <c r="R53" s="412"/>
      <c r="S53" s="103" t="s">
        <v>148</v>
      </c>
    </row>
    <row r="54" spans="1:19" ht="24.75" hidden="1" customHeight="1" outlineLevel="1">
      <c r="A54" s="294"/>
      <c r="B54" s="295"/>
      <c r="C54" s="295"/>
      <c r="D54" s="296"/>
      <c r="E54" s="413" t="s">
        <v>268</v>
      </c>
      <c r="F54" s="414"/>
      <c r="G54" s="414"/>
      <c r="H54" s="414"/>
      <c r="I54" s="414"/>
      <c r="J54" s="220"/>
      <c r="K54" s="221" t="s">
        <v>255</v>
      </c>
      <c r="L54" s="222"/>
      <c r="M54" s="222"/>
      <c r="N54" s="222"/>
      <c r="O54" s="222"/>
      <c r="P54" s="222"/>
      <c r="Q54" s="222"/>
      <c r="R54" s="222"/>
      <c r="S54" s="223"/>
    </row>
    <row r="55" spans="1:19" ht="24.75" hidden="1" customHeight="1" outlineLevel="1">
      <c r="A55" s="294"/>
      <c r="B55" s="295"/>
      <c r="C55" s="295"/>
      <c r="D55" s="296"/>
      <c r="E55" s="415" t="s">
        <v>220</v>
      </c>
      <c r="F55" s="416"/>
      <c r="G55" s="91" t="s">
        <v>221</v>
      </c>
      <c r="H55" s="89" t="s">
        <v>133</v>
      </c>
      <c r="I55" s="89" t="s">
        <v>222</v>
      </c>
      <c r="J55" s="92"/>
      <c r="K55" s="92" t="s">
        <v>3</v>
      </c>
      <c r="L55" s="93"/>
      <c r="M55" s="94" t="s">
        <v>223</v>
      </c>
      <c r="N55" s="95" t="s">
        <v>224</v>
      </c>
      <c r="O55" s="96"/>
      <c r="P55" s="92"/>
      <c r="Q55" s="92" t="s">
        <v>3</v>
      </c>
      <c r="R55" s="93"/>
      <c r="S55" s="224" t="s">
        <v>118</v>
      </c>
    </row>
    <row r="56" spans="1:19" ht="24.75" hidden="1" customHeight="1" outlineLevel="1">
      <c r="A56" s="294"/>
      <c r="B56" s="295"/>
      <c r="C56" s="295"/>
      <c r="D56" s="296"/>
      <c r="E56" s="225" t="s">
        <v>256</v>
      </c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6"/>
      <c r="R56" s="226"/>
      <c r="S56" s="227"/>
    </row>
    <row r="57" spans="1:19" ht="24.5" hidden="1" customHeight="1" outlineLevel="1" thickBot="1">
      <c r="A57" s="356"/>
      <c r="B57" s="357"/>
      <c r="C57" s="357"/>
      <c r="D57" s="358"/>
      <c r="E57" s="228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30"/>
    </row>
    <row r="58" spans="1:19" ht="24.75" customHeight="1" collapsed="1" thickBot="1">
      <c r="A58" s="430" t="s">
        <v>228</v>
      </c>
      <c r="B58" s="430"/>
      <c r="C58" s="430"/>
      <c r="D58" s="430"/>
      <c r="E58" s="430"/>
      <c r="F58" s="430"/>
      <c r="G58" s="430"/>
      <c r="H58" s="430"/>
      <c r="I58" s="430"/>
      <c r="J58" s="430"/>
      <c r="K58" s="430"/>
      <c r="L58" s="430"/>
      <c r="M58" s="430"/>
      <c r="N58" s="430"/>
      <c r="O58" s="430"/>
      <c r="P58" s="430"/>
      <c r="Q58" s="430"/>
      <c r="R58" s="430"/>
      <c r="S58" s="430"/>
    </row>
    <row r="59" spans="1:19" ht="24.75" hidden="1" customHeight="1" outlineLevel="1">
      <c r="A59" s="332" t="s">
        <v>229</v>
      </c>
      <c r="B59" s="333"/>
      <c r="C59" s="333"/>
      <c r="D59" s="334"/>
      <c r="E59" s="52"/>
      <c r="F59" s="53" t="s">
        <v>204</v>
      </c>
      <c r="G59" s="53"/>
      <c r="H59" s="54"/>
      <c r="I59" s="53" t="s">
        <v>205</v>
      </c>
      <c r="J59" s="53"/>
      <c r="K59" s="54"/>
      <c r="L59" s="53" t="s">
        <v>206</v>
      </c>
      <c r="M59" s="53"/>
      <c r="N59" s="54"/>
      <c r="O59" s="53" t="s">
        <v>207</v>
      </c>
      <c r="P59" s="408"/>
      <c r="Q59" s="408"/>
      <c r="R59" s="408"/>
      <c r="S59" s="55" t="s">
        <v>97</v>
      </c>
    </row>
    <row r="60" spans="1:19" ht="24" hidden="1" customHeight="1" outlineLevel="1">
      <c r="A60" s="294"/>
      <c r="B60" s="295"/>
      <c r="C60" s="295"/>
      <c r="D60" s="296"/>
      <c r="E60" s="426" t="s">
        <v>208</v>
      </c>
      <c r="F60" s="427"/>
      <c r="G60" s="423"/>
      <c r="H60" s="423"/>
      <c r="I60" s="423"/>
      <c r="J60" s="423"/>
      <c r="K60" s="423"/>
      <c r="L60" s="423"/>
      <c r="M60" s="423"/>
      <c r="N60" s="423"/>
      <c r="O60" s="423"/>
      <c r="P60" s="424" t="s">
        <v>209</v>
      </c>
      <c r="Q60" s="424"/>
      <c r="R60" s="424"/>
      <c r="S60" s="425"/>
    </row>
    <row r="61" spans="1:19" ht="24.75" hidden="1" customHeight="1" outlineLevel="1">
      <c r="A61" s="294"/>
      <c r="B61" s="295"/>
      <c r="C61" s="295"/>
      <c r="D61" s="296"/>
      <c r="E61" s="426" t="s">
        <v>210</v>
      </c>
      <c r="F61" s="427"/>
      <c r="G61" s="423"/>
      <c r="H61" s="423"/>
      <c r="I61" s="423"/>
      <c r="J61" s="423"/>
      <c r="K61" s="423"/>
      <c r="L61" s="423"/>
      <c r="M61" s="423"/>
      <c r="N61" s="423"/>
      <c r="O61" s="423"/>
      <c r="P61" s="424" t="s">
        <v>211</v>
      </c>
      <c r="Q61" s="424"/>
      <c r="R61" s="424"/>
      <c r="S61" s="425"/>
    </row>
    <row r="62" spans="1:19" ht="24.75" hidden="1" customHeight="1" outlineLevel="1">
      <c r="A62" s="294"/>
      <c r="B62" s="295"/>
      <c r="C62" s="295"/>
      <c r="D62" s="296"/>
      <c r="E62" s="426" t="s">
        <v>212</v>
      </c>
      <c r="F62" s="427"/>
      <c r="G62" s="423"/>
      <c r="H62" s="423"/>
      <c r="I62" s="423"/>
      <c r="J62" s="423"/>
      <c r="K62" s="423"/>
      <c r="L62" s="423"/>
      <c r="M62" s="423"/>
      <c r="N62" s="423"/>
      <c r="O62" s="423"/>
      <c r="P62" s="423"/>
      <c r="Q62" s="423"/>
      <c r="R62" s="423"/>
      <c r="S62" s="431"/>
    </row>
    <row r="63" spans="1:19" ht="24.75" hidden="1" customHeight="1" outlineLevel="1">
      <c r="A63" s="294"/>
      <c r="B63" s="295"/>
      <c r="C63" s="295"/>
      <c r="D63" s="296"/>
      <c r="E63" s="432" t="s">
        <v>213</v>
      </c>
      <c r="F63" s="433"/>
      <c r="G63" s="433"/>
      <c r="H63" s="433"/>
      <c r="I63" s="434"/>
      <c r="J63" s="434"/>
      <c r="K63" s="434"/>
      <c r="L63" s="434"/>
      <c r="M63" s="434"/>
      <c r="N63" s="56" t="s">
        <v>214</v>
      </c>
      <c r="O63" s="435"/>
      <c r="P63" s="435"/>
      <c r="Q63" s="435"/>
      <c r="R63" s="435"/>
      <c r="S63" s="436"/>
    </row>
    <row r="64" spans="1:19" ht="24.75" hidden="1" customHeight="1" outlineLevel="1">
      <c r="A64" s="294"/>
      <c r="B64" s="295"/>
      <c r="C64" s="295"/>
      <c r="D64" s="296"/>
      <c r="E64" s="409" t="s">
        <v>215</v>
      </c>
      <c r="F64" s="410"/>
      <c r="G64" s="86"/>
      <c r="H64" s="214" t="s">
        <v>3</v>
      </c>
      <c r="I64" s="87"/>
      <c r="J64" s="213" t="s">
        <v>118</v>
      </c>
      <c r="K64" s="87"/>
      <c r="L64" s="213" t="s">
        <v>216</v>
      </c>
      <c r="M64" s="90" t="s">
        <v>132</v>
      </c>
      <c r="N64" s="40"/>
      <c r="O64" s="213" t="s">
        <v>3</v>
      </c>
      <c r="P64" s="88"/>
      <c r="Q64" s="12" t="s">
        <v>118</v>
      </c>
      <c r="R64" s="88"/>
      <c r="S64" s="13" t="s">
        <v>5</v>
      </c>
    </row>
    <row r="65" spans="1:19" ht="24.75" hidden="1" customHeight="1" outlineLevel="1">
      <c r="A65" s="294"/>
      <c r="B65" s="295"/>
      <c r="C65" s="295"/>
      <c r="D65" s="296"/>
      <c r="E65" s="14"/>
      <c r="F65" s="15" t="s">
        <v>217</v>
      </c>
      <c r="G65" s="40"/>
      <c r="H65" s="213" t="s">
        <v>3</v>
      </c>
      <c r="I65" s="40"/>
      <c r="J65" s="46" t="s">
        <v>218</v>
      </c>
      <c r="K65" s="213" t="s">
        <v>97</v>
      </c>
      <c r="L65" s="213"/>
      <c r="M65" s="213"/>
      <c r="N65" s="12"/>
      <c r="O65" s="12"/>
      <c r="P65" s="12"/>
      <c r="Q65" s="12"/>
      <c r="R65" s="12"/>
      <c r="S65" s="13"/>
    </row>
    <row r="66" spans="1:19" ht="24.75" hidden="1" customHeight="1" outlineLevel="1">
      <c r="A66" s="294"/>
      <c r="B66" s="295"/>
      <c r="C66" s="295"/>
      <c r="D66" s="296"/>
      <c r="E66" s="238" t="s">
        <v>266</v>
      </c>
      <c r="F66" s="116"/>
      <c r="G66" s="117"/>
      <c r="H66" s="411"/>
      <c r="I66" s="411"/>
      <c r="J66" s="411"/>
      <c r="K66" s="239" t="s">
        <v>267</v>
      </c>
      <c r="L66" s="119"/>
      <c r="M66" s="118"/>
      <c r="N66" s="102"/>
      <c r="O66" s="120" t="s">
        <v>219</v>
      </c>
      <c r="P66" s="412"/>
      <c r="Q66" s="412"/>
      <c r="R66" s="412"/>
      <c r="S66" s="103" t="s">
        <v>148</v>
      </c>
    </row>
    <row r="67" spans="1:19" ht="24.75" hidden="1" customHeight="1" outlineLevel="1">
      <c r="A67" s="294"/>
      <c r="B67" s="295"/>
      <c r="C67" s="295"/>
      <c r="D67" s="296"/>
      <c r="E67" s="413" t="s">
        <v>268</v>
      </c>
      <c r="F67" s="414"/>
      <c r="G67" s="414"/>
      <c r="H67" s="414"/>
      <c r="I67" s="414"/>
      <c r="J67" s="220"/>
      <c r="K67" s="221" t="s">
        <v>255</v>
      </c>
      <c r="L67" s="222"/>
      <c r="M67" s="222"/>
      <c r="N67" s="222"/>
      <c r="O67" s="222"/>
      <c r="P67" s="222"/>
      <c r="Q67" s="222"/>
      <c r="R67" s="222"/>
      <c r="S67" s="223"/>
    </row>
    <row r="68" spans="1:19" ht="24.75" hidden="1" customHeight="1" outlineLevel="1">
      <c r="A68" s="294"/>
      <c r="B68" s="295"/>
      <c r="C68" s="295"/>
      <c r="D68" s="296"/>
      <c r="E68" s="415" t="s">
        <v>220</v>
      </c>
      <c r="F68" s="416"/>
      <c r="G68" s="91" t="s">
        <v>221</v>
      </c>
      <c r="H68" s="89" t="s">
        <v>133</v>
      </c>
      <c r="I68" s="89" t="s">
        <v>222</v>
      </c>
      <c r="J68" s="92"/>
      <c r="K68" s="92" t="s">
        <v>3</v>
      </c>
      <c r="L68" s="93"/>
      <c r="M68" s="94" t="s">
        <v>223</v>
      </c>
      <c r="N68" s="95" t="s">
        <v>224</v>
      </c>
      <c r="O68" s="96"/>
      <c r="P68" s="92"/>
      <c r="Q68" s="92" t="s">
        <v>3</v>
      </c>
      <c r="R68" s="93"/>
      <c r="S68" s="224" t="s">
        <v>118</v>
      </c>
    </row>
    <row r="69" spans="1:19" ht="24.75" hidden="1" customHeight="1" outlineLevel="1">
      <c r="A69" s="294"/>
      <c r="B69" s="295"/>
      <c r="C69" s="295"/>
      <c r="D69" s="296"/>
      <c r="E69" s="225" t="s">
        <v>256</v>
      </c>
      <c r="F69" s="226"/>
      <c r="G69" s="226"/>
      <c r="H69" s="226"/>
      <c r="I69" s="226"/>
      <c r="J69" s="226"/>
      <c r="K69" s="226"/>
      <c r="L69" s="226"/>
      <c r="M69" s="226"/>
      <c r="N69" s="226"/>
      <c r="O69" s="226"/>
      <c r="P69" s="226"/>
      <c r="Q69" s="226"/>
      <c r="R69" s="226"/>
      <c r="S69" s="227"/>
    </row>
    <row r="70" spans="1:19" ht="24.75" hidden="1" customHeight="1" outlineLevel="1" thickBot="1">
      <c r="A70" s="356"/>
      <c r="B70" s="357"/>
      <c r="C70" s="357"/>
      <c r="D70" s="358"/>
      <c r="E70" s="228"/>
      <c r="F70" s="229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29"/>
      <c r="R70" s="229"/>
      <c r="S70" s="230"/>
    </row>
    <row r="71" spans="1:19" ht="24.75" customHeight="1" collapsed="1" thickBot="1">
      <c r="A71" s="430" t="s">
        <v>230</v>
      </c>
      <c r="B71" s="430"/>
      <c r="C71" s="430"/>
      <c r="D71" s="430"/>
      <c r="E71" s="430"/>
      <c r="F71" s="430"/>
      <c r="G71" s="430"/>
      <c r="H71" s="430"/>
      <c r="I71" s="430"/>
      <c r="J71" s="430"/>
      <c r="K71" s="430"/>
      <c r="L71" s="430"/>
      <c r="M71" s="430"/>
      <c r="N71" s="430"/>
      <c r="O71" s="430"/>
      <c r="P71" s="430"/>
      <c r="Q71" s="430"/>
      <c r="R71" s="430"/>
      <c r="S71" s="430"/>
    </row>
    <row r="72" spans="1:19" ht="24.75" hidden="1" customHeight="1" outlineLevel="1">
      <c r="A72" s="332" t="s">
        <v>231</v>
      </c>
      <c r="B72" s="333"/>
      <c r="C72" s="333"/>
      <c r="D72" s="334"/>
      <c r="E72" s="52"/>
      <c r="F72" s="53" t="s">
        <v>204</v>
      </c>
      <c r="G72" s="53"/>
      <c r="H72" s="54"/>
      <c r="I72" s="53" t="s">
        <v>205</v>
      </c>
      <c r="J72" s="53"/>
      <c r="K72" s="54"/>
      <c r="L72" s="53" t="s">
        <v>206</v>
      </c>
      <c r="M72" s="53"/>
      <c r="N72" s="54"/>
      <c r="O72" s="53" t="s">
        <v>207</v>
      </c>
      <c r="P72" s="408"/>
      <c r="Q72" s="408"/>
      <c r="R72" s="408"/>
      <c r="S72" s="55" t="s">
        <v>97</v>
      </c>
    </row>
    <row r="73" spans="1:19" ht="24.75" hidden="1" customHeight="1" outlineLevel="1">
      <c r="A73" s="294"/>
      <c r="B73" s="295"/>
      <c r="C73" s="295"/>
      <c r="D73" s="296"/>
      <c r="E73" s="426" t="s">
        <v>208</v>
      </c>
      <c r="F73" s="427"/>
      <c r="G73" s="423"/>
      <c r="H73" s="423"/>
      <c r="I73" s="423"/>
      <c r="J73" s="423"/>
      <c r="K73" s="423"/>
      <c r="L73" s="423"/>
      <c r="M73" s="423"/>
      <c r="N73" s="423"/>
      <c r="O73" s="423"/>
      <c r="P73" s="424" t="s">
        <v>209</v>
      </c>
      <c r="Q73" s="424"/>
      <c r="R73" s="424"/>
      <c r="S73" s="425"/>
    </row>
    <row r="74" spans="1:19" ht="26.5" hidden="1" customHeight="1" outlineLevel="1">
      <c r="A74" s="294"/>
      <c r="B74" s="295"/>
      <c r="C74" s="295"/>
      <c r="D74" s="296"/>
      <c r="E74" s="426" t="s">
        <v>210</v>
      </c>
      <c r="F74" s="427"/>
      <c r="G74" s="423"/>
      <c r="H74" s="423"/>
      <c r="I74" s="423"/>
      <c r="J74" s="423"/>
      <c r="K74" s="423"/>
      <c r="L74" s="423"/>
      <c r="M74" s="423"/>
      <c r="N74" s="423"/>
      <c r="O74" s="423"/>
      <c r="P74" s="424" t="s">
        <v>211</v>
      </c>
      <c r="Q74" s="424"/>
      <c r="R74" s="424"/>
      <c r="S74" s="425"/>
    </row>
    <row r="75" spans="1:19" ht="24.75" hidden="1" customHeight="1" outlineLevel="1">
      <c r="A75" s="294"/>
      <c r="B75" s="295"/>
      <c r="C75" s="295"/>
      <c r="D75" s="296"/>
      <c r="E75" s="426" t="s">
        <v>212</v>
      </c>
      <c r="F75" s="427"/>
      <c r="G75" s="423"/>
      <c r="H75" s="423"/>
      <c r="I75" s="423"/>
      <c r="J75" s="423"/>
      <c r="K75" s="423"/>
      <c r="L75" s="423"/>
      <c r="M75" s="423"/>
      <c r="N75" s="423"/>
      <c r="O75" s="423"/>
      <c r="P75" s="423"/>
      <c r="Q75" s="423"/>
      <c r="R75" s="423"/>
      <c r="S75" s="431"/>
    </row>
    <row r="76" spans="1:19" ht="24.75" hidden="1" customHeight="1" outlineLevel="1">
      <c r="A76" s="294"/>
      <c r="B76" s="295"/>
      <c r="C76" s="295"/>
      <c r="D76" s="296"/>
      <c r="E76" s="432" t="s">
        <v>213</v>
      </c>
      <c r="F76" s="433"/>
      <c r="G76" s="433"/>
      <c r="H76" s="433"/>
      <c r="I76" s="434"/>
      <c r="J76" s="434"/>
      <c r="K76" s="434"/>
      <c r="L76" s="434"/>
      <c r="M76" s="434"/>
      <c r="N76" s="56" t="s">
        <v>214</v>
      </c>
      <c r="O76" s="435"/>
      <c r="P76" s="435"/>
      <c r="Q76" s="435"/>
      <c r="R76" s="435"/>
      <c r="S76" s="436"/>
    </row>
    <row r="77" spans="1:19" ht="24.75" hidden="1" customHeight="1" outlineLevel="1">
      <c r="A77" s="294"/>
      <c r="B77" s="295"/>
      <c r="C77" s="295"/>
      <c r="D77" s="296"/>
      <c r="E77" s="409" t="s">
        <v>215</v>
      </c>
      <c r="F77" s="410"/>
      <c r="G77" s="86"/>
      <c r="H77" s="214" t="s">
        <v>3</v>
      </c>
      <c r="I77" s="87"/>
      <c r="J77" s="213" t="s">
        <v>118</v>
      </c>
      <c r="K77" s="87"/>
      <c r="L77" s="213" t="s">
        <v>216</v>
      </c>
      <c r="M77" s="90" t="s">
        <v>132</v>
      </c>
      <c r="N77" s="40"/>
      <c r="O77" s="213" t="s">
        <v>3</v>
      </c>
      <c r="P77" s="88"/>
      <c r="Q77" s="12" t="s">
        <v>118</v>
      </c>
      <c r="R77" s="88"/>
      <c r="S77" s="13" t="s">
        <v>5</v>
      </c>
    </row>
    <row r="78" spans="1:19" ht="24.75" hidden="1" customHeight="1" outlineLevel="1">
      <c r="A78" s="294"/>
      <c r="B78" s="295"/>
      <c r="C78" s="295"/>
      <c r="D78" s="296"/>
      <c r="E78" s="14"/>
      <c r="F78" s="15" t="s">
        <v>217</v>
      </c>
      <c r="G78" s="40"/>
      <c r="H78" s="213" t="s">
        <v>3</v>
      </c>
      <c r="I78" s="40"/>
      <c r="J78" s="46" t="s">
        <v>218</v>
      </c>
      <c r="K78" s="213" t="s">
        <v>97</v>
      </c>
      <c r="L78" s="213"/>
      <c r="M78" s="213"/>
      <c r="N78" s="12"/>
      <c r="O78" s="12"/>
      <c r="P78" s="12"/>
      <c r="Q78" s="12"/>
      <c r="R78" s="12"/>
      <c r="S78" s="13"/>
    </row>
    <row r="79" spans="1:19" ht="24.75" hidden="1" customHeight="1" outlineLevel="1">
      <c r="A79" s="294"/>
      <c r="B79" s="295"/>
      <c r="C79" s="295"/>
      <c r="D79" s="296"/>
      <c r="E79" s="238" t="s">
        <v>266</v>
      </c>
      <c r="F79" s="116"/>
      <c r="G79" s="117"/>
      <c r="H79" s="411"/>
      <c r="I79" s="411"/>
      <c r="J79" s="411"/>
      <c r="K79" s="239" t="s">
        <v>267</v>
      </c>
      <c r="L79" s="119"/>
      <c r="M79" s="118"/>
      <c r="N79" s="102"/>
      <c r="O79" s="120" t="s">
        <v>219</v>
      </c>
      <c r="P79" s="412"/>
      <c r="Q79" s="412"/>
      <c r="R79" s="412"/>
      <c r="S79" s="103" t="s">
        <v>148</v>
      </c>
    </row>
    <row r="80" spans="1:19" ht="24.75" hidden="1" customHeight="1" outlineLevel="1">
      <c r="A80" s="294"/>
      <c r="B80" s="295"/>
      <c r="C80" s="295"/>
      <c r="D80" s="296"/>
      <c r="E80" s="413" t="s">
        <v>268</v>
      </c>
      <c r="F80" s="414"/>
      <c r="G80" s="414"/>
      <c r="H80" s="414"/>
      <c r="I80" s="414"/>
      <c r="J80" s="220"/>
      <c r="K80" s="221" t="s">
        <v>255</v>
      </c>
      <c r="L80" s="222"/>
      <c r="M80" s="222"/>
      <c r="N80" s="222"/>
      <c r="O80" s="222"/>
      <c r="P80" s="222"/>
      <c r="Q80" s="222"/>
      <c r="R80" s="222"/>
      <c r="S80" s="223"/>
    </row>
    <row r="81" spans="1:21" ht="24.75" hidden="1" customHeight="1" outlineLevel="1">
      <c r="A81" s="294"/>
      <c r="B81" s="295"/>
      <c r="C81" s="295"/>
      <c r="D81" s="296"/>
      <c r="E81" s="415" t="s">
        <v>220</v>
      </c>
      <c r="F81" s="416"/>
      <c r="G81" s="91" t="s">
        <v>221</v>
      </c>
      <c r="H81" s="89" t="s">
        <v>133</v>
      </c>
      <c r="I81" s="89" t="s">
        <v>222</v>
      </c>
      <c r="J81" s="92"/>
      <c r="K81" s="92" t="s">
        <v>3</v>
      </c>
      <c r="L81" s="93"/>
      <c r="M81" s="94" t="s">
        <v>223</v>
      </c>
      <c r="N81" s="95" t="s">
        <v>224</v>
      </c>
      <c r="O81" s="96"/>
      <c r="P81" s="92"/>
      <c r="Q81" s="92" t="s">
        <v>3</v>
      </c>
      <c r="R81" s="93"/>
      <c r="S81" s="224" t="s">
        <v>118</v>
      </c>
    </row>
    <row r="82" spans="1:21" ht="24.75" hidden="1" customHeight="1" outlineLevel="1">
      <c r="A82" s="294"/>
      <c r="B82" s="295"/>
      <c r="C82" s="295"/>
      <c r="D82" s="296"/>
      <c r="E82" s="225" t="s">
        <v>256</v>
      </c>
      <c r="F82" s="226"/>
      <c r="G82" s="226"/>
      <c r="H82" s="226"/>
      <c r="I82" s="226"/>
      <c r="J82" s="226"/>
      <c r="K82" s="226"/>
      <c r="L82" s="226"/>
      <c r="M82" s="226"/>
      <c r="N82" s="226"/>
      <c r="O82" s="226"/>
      <c r="P82" s="226"/>
      <c r="Q82" s="226"/>
      <c r="R82" s="226"/>
      <c r="S82" s="227"/>
    </row>
    <row r="83" spans="1:21" ht="24.75" hidden="1" customHeight="1" outlineLevel="1" thickBot="1">
      <c r="A83" s="503"/>
      <c r="B83" s="504"/>
      <c r="C83" s="504"/>
      <c r="D83" s="505"/>
      <c r="E83" s="228"/>
      <c r="F83" s="229"/>
      <c r="G83" s="229"/>
      <c r="H83" s="229"/>
      <c r="I83" s="229"/>
      <c r="J83" s="229"/>
      <c r="K83" s="229"/>
      <c r="L83" s="229"/>
      <c r="M83" s="229"/>
      <c r="N83" s="229"/>
      <c r="O83" s="229"/>
      <c r="P83" s="229"/>
      <c r="Q83" s="229"/>
      <c r="R83" s="229"/>
      <c r="S83" s="230"/>
    </row>
    <row r="84" spans="1:21" ht="24.75" customHeight="1" collapsed="1" thickTop="1" thickBot="1">
      <c r="A84" s="417" t="s">
        <v>232</v>
      </c>
      <c r="B84" s="418"/>
      <c r="C84" s="418"/>
      <c r="D84" s="419"/>
      <c r="E84" s="420"/>
      <c r="F84" s="421"/>
      <c r="G84" s="422">
        <f>P27+P40+P53+P66+P79</f>
        <v>0</v>
      </c>
      <c r="H84" s="422"/>
      <c r="I84" s="422"/>
      <c r="J84" s="68" t="s">
        <v>148</v>
      </c>
      <c r="K84" s="68"/>
      <c r="L84" s="68"/>
      <c r="M84" s="69"/>
      <c r="N84" s="85"/>
      <c r="O84" s="85"/>
      <c r="P84" s="85"/>
      <c r="Q84" s="70"/>
      <c r="R84" s="501"/>
      <c r="S84" s="502"/>
    </row>
    <row r="85" spans="1:21" ht="24.75" customHeight="1" thickBot="1">
      <c r="A85" s="217">
        <v>2026</v>
      </c>
      <c r="B85" s="458" t="s">
        <v>233</v>
      </c>
      <c r="C85" s="458"/>
      <c r="D85" s="458"/>
      <c r="E85" s="458"/>
      <c r="F85" s="458"/>
      <c r="G85" s="458"/>
      <c r="H85" s="458"/>
      <c r="I85" s="458"/>
      <c r="J85" s="458"/>
      <c r="K85" s="458"/>
      <c r="L85" s="458"/>
      <c r="M85" s="458"/>
      <c r="N85" s="458"/>
      <c r="O85" s="458"/>
      <c r="P85" s="458"/>
      <c r="Q85" s="458"/>
      <c r="R85" s="458"/>
      <c r="S85" s="458"/>
    </row>
    <row r="86" spans="1:21" ht="25" customHeight="1">
      <c r="A86" s="459" t="s">
        <v>234</v>
      </c>
      <c r="B86" s="460"/>
      <c r="C86" s="460"/>
      <c r="D86" s="461"/>
      <c r="E86" s="57" t="s">
        <v>235</v>
      </c>
      <c r="F86" s="17">
        <f>I86*K86*M86</f>
        <v>0</v>
      </c>
      <c r="G86" s="17" t="s">
        <v>236</v>
      </c>
      <c r="H86" s="19" t="s">
        <v>237</v>
      </c>
      <c r="I86" s="18">
        <f>補助研究員!$F$39</f>
        <v>0</v>
      </c>
      <c r="J86" s="18" t="s">
        <v>238</v>
      </c>
      <c r="K86" s="18">
        <f>補助研究員!K38</f>
        <v>0</v>
      </c>
      <c r="L86" s="18" t="s">
        <v>239</v>
      </c>
      <c r="M86" s="41">
        <f>IFERROR(ROUND((R86-P86)/7,0),0)</f>
        <v>0</v>
      </c>
      <c r="N86" s="18" t="s">
        <v>240</v>
      </c>
      <c r="O86" s="23" t="s">
        <v>241</v>
      </c>
      <c r="P86" s="63" t="str">
        <f>IF(補助研究員!E37="","",補助研究員!E37)</f>
        <v/>
      </c>
      <c r="Q86" s="24" t="s">
        <v>242</v>
      </c>
      <c r="R86" s="63" t="str">
        <f>IF(補助研究員!I37=0,"",補助研究員!I37)</f>
        <v/>
      </c>
      <c r="S86" s="25"/>
    </row>
    <row r="87" spans="1:21" ht="25" customHeight="1">
      <c r="A87" s="462" t="s">
        <v>243</v>
      </c>
      <c r="B87" s="463"/>
      <c r="C87" s="463"/>
      <c r="D87" s="464"/>
      <c r="E87" s="58" t="s">
        <v>244</v>
      </c>
      <c r="F87" s="468" t="e">
        <f>補助研究員!I43</f>
        <v>#N/A</v>
      </c>
      <c r="G87" s="468" t="e">
        <f>補助研究員!#REF!</f>
        <v>#REF!</v>
      </c>
      <c r="H87" s="468">
        <f>補助研究員!A42</f>
        <v>0</v>
      </c>
      <c r="I87" s="469" t="s">
        <v>245</v>
      </c>
      <c r="J87" s="469"/>
      <c r="K87" s="341" t="s">
        <v>246</v>
      </c>
      <c r="L87" s="341"/>
      <c r="M87" s="341"/>
      <c r="N87" s="341"/>
      <c r="O87" s="341"/>
      <c r="P87" s="341"/>
      <c r="Q87" s="341"/>
      <c r="R87" s="42">
        <f>補助研究員!I42</f>
        <v>0</v>
      </c>
      <c r="S87" s="43"/>
    </row>
    <row r="88" spans="1:21" ht="25" customHeight="1">
      <c r="A88" s="465"/>
      <c r="B88" s="466"/>
      <c r="C88" s="466"/>
      <c r="D88" s="467"/>
      <c r="E88" s="49" t="s">
        <v>247</v>
      </c>
      <c r="F88" s="470" t="e">
        <f>F87*F86</f>
        <v>#N/A</v>
      </c>
      <c r="G88" s="470"/>
      <c r="H88" s="470"/>
      <c r="I88" s="56" t="s">
        <v>248</v>
      </c>
      <c r="J88" s="46"/>
      <c r="K88" s="46"/>
      <c r="L88" s="46"/>
      <c r="M88" s="46"/>
      <c r="N88" s="46"/>
      <c r="O88" s="46"/>
      <c r="P88" s="46"/>
      <c r="Q88" s="46"/>
      <c r="R88" s="46"/>
      <c r="S88" s="47"/>
    </row>
    <row r="89" spans="1:21" ht="25" customHeight="1">
      <c r="A89" s="454" t="s">
        <v>249</v>
      </c>
      <c r="B89" s="455"/>
      <c r="C89" s="455"/>
      <c r="D89" s="456"/>
      <c r="E89" s="50"/>
      <c r="F89" s="457" t="e">
        <f>F88*2.17/1000</f>
        <v>#N/A</v>
      </c>
      <c r="G89" s="457"/>
      <c r="H89" s="457"/>
      <c r="I89" s="8" t="s">
        <v>148</v>
      </c>
      <c r="J89" s="100" t="s">
        <v>269</v>
      </c>
      <c r="K89" s="99"/>
      <c r="L89" s="99"/>
      <c r="M89" s="99"/>
      <c r="N89" s="99"/>
      <c r="O89" s="99"/>
      <c r="P89" s="99"/>
      <c r="Q89" s="97"/>
      <c r="R89" s="97"/>
      <c r="S89" s="98"/>
    </row>
    <row r="90" spans="1:21" ht="25" customHeight="1" thickBot="1">
      <c r="A90" s="449" t="s">
        <v>250</v>
      </c>
      <c r="B90" s="450"/>
      <c r="C90" s="450"/>
      <c r="D90" s="451"/>
      <c r="E90" s="20"/>
      <c r="F90" s="452" t="e">
        <f>SUM(F88:H89)</f>
        <v>#N/A</v>
      </c>
      <c r="G90" s="453"/>
      <c r="H90" s="453"/>
      <c r="I90" s="59" t="s">
        <v>148</v>
      </c>
      <c r="J90" s="60"/>
      <c r="K90" s="60"/>
      <c r="L90" s="60"/>
      <c r="M90" s="60"/>
      <c r="N90" s="60"/>
      <c r="O90" s="60"/>
      <c r="P90" s="60"/>
      <c r="Q90" s="60"/>
      <c r="R90" s="60"/>
      <c r="S90" s="61"/>
      <c r="T90" s="16"/>
      <c r="U90" s="16"/>
    </row>
    <row r="91" spans="1:21" ht="25" customHeight="1">
      <c r="A91" s="218" t="s">
        <v>258</v>
      </c>
      <c r="B91" s="218"/>
      <c r="C91" s="218"/>
      <c r="D91" s="218"/>
      <c r="E91" s="218"/>
      <c r="F91" s="218"/>
      <c r="G91" s="218"/>
      <c r="H91" s="218"/>
      <c r="I91" s="218"/>
      <c r="J91" s="218"/>
      <c r="K91" s="218"/>
      <c r="L91" s="218"/>
      <c r="M91" s="218"/>
      <c r="N91" s="218"/>
      <c r="O91" s="218"/>
      <c r="P91" s="218"/>
      <c r="Q91" s="107"/>
      <c r="R91" s="218"/>
      <c r="S91" s="219" t="str">
        <f>補助研究員!S63</f>
        <v>研究部　2025.10</v>
      </c>
      <c r="T91" s="16"/>
      <c r="U91" s="16"/>
    </row>
    <row r="92" spans="1:21" ht="25" customHeight="1"/>
    <row r="93" spans="1:21" ht="25" customHeight="1"/>
    <row r="94" spans="1:21" ht="24.75" customHeight="1"/>
    <row r="95" spans="1:21" ht="24.75" customHeight="1"/>
  </sheetData>
  <sheetProtection selectLockedCells="1"/>
  <mergeCells count="146">
    <mergeCell ref="P53:R53"/>
    <mergeCell ref="E54:I54"/>
    <mergeCell ref="E55:F55"/>
    <mergeCell ref="R84:S84"/>
    <mergeCell ref="A20:D31"/>
    <mergeCell ref="E68:F68"/>
    <mergeCell ref="A71:S71"/>
    <mergeCell ref="A72:D83"/>
    <mergeCell ref="P72:R72"/>
    <mergeCell ref="E73:F73"/>
    <mergeCell ref="G73:O73"/>
    <mergeCell ref="P73:S73"/>
    <mergeCell ref="E74:F74"/>
    <mergeCell ref="G74:O74"/>
    <mergeCell ref="P74:S74"/>
    <mergeCell ref="E75:F75"/>
    <mergeCell ref="G75:S75"/>
    <mergeCell ref="E76:H76"/>
    <mergeCell ref="I76:M76"/>
    <mergeCell ref="O76:S76"/>
    <mergeCell ref="H79:J79"/>
    <mergeCell ref="P79:R79"/>
    <mergeCell ref="E80:I80"/>
    <mergeCell ref="E60:F60"/>
    <mergeCell ref="P40:R40"/>
    <mergeCell ref="E41:I41"/>
    <mergeCell ref="E42:F42"/>
    <mergeCell ref="G61:O61"/>
    <mergeCell ref="P61:S61"/>
    <mergeCell ref="E62:F62"/>
    <mergeCell ref="G62:S62"/>
    <mergeCell ref="E63:H63"/>
    <mergeCell ref="I63:M63"/>
    <mergeCell ref="O63:S63"/>
    <mergeCell ref="A45:S45"/>
    <mergeCell ref="A46:D57"/>
    <mergeCell ref="P46:R46"/>
    <mergeCell ref="E47:F47"/>
    <mergeCell ref="G47:O47"/>
    <mergeCell ref="P47:S47"/>
    <mergeCell ref="E48:F48"/>
    <mergeCell ref="G48:O48"/>
    <mergeCell ref="P48:S48"/>
    <mergeCell ref="G49:S49"/>
    <mergeCell ref="E50:H50"/>
    <mergeCell ref="I50:M50"/>
    <mergeCell ref="O50:S50"/>
    <mergeCell ref="H53:J53"/>
    <mergeCell ref="P20:R20"/>
    <mergeCell ref="E21:F21"/>
    <mergeCell ref="A1:S1"/>
    <mergeCell ref="A3:G3"/>
    <mergeCell ref="H3:S3"/>
    <mergeCell ref="L2:M2"/>
    <mergeCell ref="M17:O17"/>
    <mergeCell ref="P17:S17"/>
    <mergeCell ref="K4:O4"/>
    <mergeCell ref="Q4:S4"/>
    <mergeCell ref="K5:S5"/>
    <mergeCell ref="A19:S19"/>
    <mergeCell ref="A8:S8"/>
    <mergeCell ref="A16:D16"/>
    <mergeCell ref="A17:D17"/>
    <mergeCell ref="E16:S16"/>
    <mergeCell ref="A12:D12"/>
    <mergeCell ref="E12:S12"/>
    <mergeCell ref="A13:D14"/>
    <mergeCell ref="E13:G13"/>
    <mergeCell ref="H13:S13"/>
    <mergeCell ref="E14:G14"/>
    <mergeCell ref="H14:S14"/>
    <mergeCell ref="I17:K17"/>
    <mergeCell ref="E17:G17"/>
    <mergeCell ref="A15:D15"/>
    <mergeCell ref="K15:L15"/>
    <mergeCell ref="A90:D90"/>
    <mergeCell ref="F90:H90"/>
    <mergeCell ref="A89:D89"/>
    <mergeCell ref="F89:H89"/>
    <mergeCell ref="B85:S85"/>
    <mergeCell ref="A86:D86"/>
    <mergeCell ref="A87:D88"/>
    <mergeCell ref="F87:H87"/>
    <mergeCell ref="I87:J87"/>
    <mergeCell ref="F88:H88"/>
    <mergeCell ref="K87:Q87"/>
    <mergeCell ref="G21:O21"/>
    <mergeCell ref="P21:S21"/>
    <mergeCell ref="E22:F22"/>
    <mergeCell ref="G22:O22"/>
    <mergeCell ref="P22:S22"/>
    <mergeCell ref="E23:F23"/>
    <mergeCell ref="G23:S23"/>
    <mergeCell ref="E24:H24"/>
    <mergeCell ref="I24:M24"/>
    <mergeCell ref="O24:S24"/>
    <mergeCell ref="O9:S9"/>
    <mergeCell ref="O10:S10"/>
    <mergeCell ref="O11:S11"/>
    <mergeCell ref="A9:D11"/>
    <mergeCell ref="G9:J9"/>
    <mergeCell ref="K9:N9"/>
    <mergeCell ref="E11:F11"/>
    <mergeCell ref="G11:J11"/>
    <mergeCell ref="K11:N11"/>
    <mergeCell ref="E10:F10"/>
    <mergeCell ref="G10:J10"/>
    <mergeCell ref="K10:N10"/>
    <mergeCell ref="E25:F25"/>
    <mergeCell ref="H27:J27"/>
    <mergeCell ref="P27:R27"/>
    <mergeCell ref="E28:I28"/>
    <mergeCell ref="E29:F29"/>
    <mergeCell ref="A32:S32"/>
    <mergeCell ref="E49:F49"/>
    <mergeCell ref="E51:F51"/>
    <mergeCell ref="A58:S58"/>
    <mergeCell ref="A33:D44"/>
    <mergeCell ref="P33:R33"/>
    <mergeCell ref="E34:F34"/>
    <mergeCell ref="G34:O34"/>
    <mergeCell ref="P34:S34"/>
    <mergeCell ref="E35:F35"/>
    <mergeCell ref="G35:O35"/>
    <mergeCell ref="P35:S35"/>
    <mergeCell ref="E36:F36"/>
    <mergeCell ref="G36:S36"/>
    <mergeCell ref="E37:H37"/>
    <mergeCell ref="I37:M37"/>
    <mergeCell ref="O37:S37"/>
    <mergeCell ref="E38:F38"/>
    <mergeCell ref="H40:J40"/>
    <mergeCell ref="A59:D70"/>
    <mergeCell ref="P59:R59"/>
    <mergeCell ref="E64:F64"/>
    <mergeCell ref="H66:J66"/>
    <mergeCell ref="P66:R66"/>
    <mergeCell ref="E67:I67"/>
    <mergeCell ref="E77:F77"/>
    <mergeCell ref="E81:F81"/>
    <mergeCell ref="A84:D84"/>
    <mergeCell ref="E84:F84"/>
    <mergeCell ref="G84:I84"/>
    <mergeCell ref="G60:O60"/>
    <mergeCell ref="P60:S60"/>
    <mergeCell ref="E61:F61"/>
  </mergeCells>
  <phoneticPr fontId="4"/>
  <dataValidations count="1">
    <dataValidation showDropDown="1" showInputMessage="1" showErrorMessage="1" sqref="E90:F90 I90 E15 G15 I15" xr:uid="{00000000-0002-0000-0100-000000000000}"/>
  </dataValidations>
  <printOptions horizontalCentered="1"/>
  <pageMargins left="0" right="0" top="0.78740157480314965" bottom="0.27559055118110237" header="0.59055118110236227" footer="0.31496062992125984"/>
  <pageSetup paperSize="9" scale="70" orientation="portrait" horizontalDpi="300" verticalDpi="300" r:id="rId1"/>
  <headerFooter alignWithMargins="0">
    <oddHeader>&amp;L021-02</oddHeader>
  </headerFooter>
  <colBreaks count="1" manualBreakCount="1">
    <brk id="2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8" r:id="rId4" name="Check Box 206">
              <controlPr defaultSize="0" autoFill="0" autoLine="0" autoPict="0">
                <anchor moveWithCells="1">
                  <from>
                    <xdr:col>4</xdr:col>
                    <xdr:colOff>133350</xdr:colOff>
                    <xdr:row>14</xdr:row>
                    <xdr:rowOff>50800</xdr:rowOff>
                  </from>
                  <to>
                    <xdr:col>4</xdr:col>
                    <xdr:colOff>393700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" r:id="rId5" name="Check Box 211">
              <controlPr defaultSize="0" autoFill="0" autoLine="0" autoPict="0">
                <anchor moveWithCells="1">
                  <from>
                    <xdr:col>6</xdr:col>
                    <xdr:colOff>165100</xdr:colOff>
                    <xdr:row>14</xdr:row>
                    <xdr:rowOff>38100</xdr:rowOff>
                  </from>
                  <to>
                    <xdr:col>6</xdr:col>
                    <xdr:colOff>419100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" r:id="rId6" name="Check Box 214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19</xdr:row>
                    <xdr:rowOff>31750</xdr:rowOff>
                  </from>
                  <to>
                    <xdr:col>5</xdr:col>
                    <xdr:colOff>19050</xdr:colOff>
                    <xdr:row>19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" r:id="rId7" name="Check Box 215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19</xdr:row>
                    <xdr:rowOff>12700</xdr:rowOff>
                  </from>
                  <to>
                    <xdr:col>7</xdr:col>
                    <xdr:colOff>469900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8" r:id="rId8" name="Check Box 216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19</xdr:row>
                    <xdr:rowOff>38100</xdr:rowOff>
                  </from>
                  <to>
                    <xdr:col>10</xdr:col>
                    <xdr:colOff>476250</xdr:colOff>
                    <xdr:row>19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9" r:id="rId9" name="Check Box 217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19</xdr:row>
                    <xdr:rowOff>31750</xdr:rowOff>
                  </from>
                  <to>
                    <xdr:col>13</xdr:col>
                    <xdr:colOff>476250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0" r:id="rId10" name="Check Box 218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28</xdr:row>
                    <xdr:rowOff>50800</xdr:rowOff>
                  </from>
                  <to>
                    <xdr:col>6</xdr:col>
                    <xdr:colOff>355600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1" r:id="rId11" name="Check Box 219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28</xdr:row>
                    <xdr:rowOff>38100</xdr:rowOff>
                  </from>
                  <to>
                    <xdr:col>8</xdr:col>
                    <xdr:colOff>38100</xdr:colOff>
                    <xdr:row>28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3" r:id="rId12" name="Check Box 221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28</xdr:row>
                    <xdr:rowOff>38100</xdr:rowOff>
                  </from>
                  <to>
                    <xdr:col>13</xdr:col>
                    <xdr:colOff>279400</xdr:colOff>
                    <xdr:row>28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3" r:id="rId13" name="Check Box 261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32</xdr:row>
                    <xdr:rowOff>31750</xdr:rowOff>
                  </from>
                  <to>
                    <xdr:col>5</xdr:col>
                    <xdr:colOff>19050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4" r:id="rId14" name="Check Box 262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32</xdr:row>
                    <xdr:rowOff>12700</xdr:rowOff>
                  </from>
                  <to>
                    <xdr:col>7</xdr:col>
                    <xdr:colOff>469900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5" r:id="rId15" name="Check Box 263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32</xdr:row>
                    <xdr:rowOff>38100</xdr:rowOff>
                  </from>
                  <to>
                    <xdr:col>10</xdr:col>
                    <xdr:colOff>476250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6" r:id="rId16" name="Check Box 264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32</xdr:row>
                    <xdr:rowOff>31750</xdr:rowOff>
                  </from>
                  <to>
                    <xdr:col>13</xdr:col>
                    <xdr:colOff>476250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7" r:id="rId17" name="Check Box 265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41</xdr:row>
                    <xdr:rowOff>50800</xdr:rowOff>
                  </from>
                  <to>
                    <xdr:col>6</xdr:col>
                    <xdr:colOff>355600</xdr:colOff>
                    <xdr:row>41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8" r:id="rId18" name="Check Box 266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41</xdr:row>
                    <xdr:rowOff>38100</xdr:rowOff>
                  </from>
                  <to>
                    <xdr:col>8</xdr:col>
                    <xdr:colOff>38100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9" r:id="rId19" name="Check Box 267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42</xdr:row>
                    <xdr:rowOff>50800</xdr:rowOff>
                  </from>
                  <to>
                    <xdr:col>6</xdr:col>
                    <xdr:colOff>476250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0" r:id="rId20" name="Check Box 268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41</xdr:row>
                    <xdr:rowOff>38100</xdr:rowOff>
                  </from>
                  <to>
                    <xdr:col>13</xdr:col>
                    <xdr:colOff>279400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1" r:id="rId21" name="Check Box 269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42</xdr:row>
                    <xdr:rowOff>50800</xdr:rowOff>
                  </from>
                  <to>
                    <xdr:col>9</xdr:col>
                    <xdr:colOff>476250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2" r:id="rId22" name="Check Box 270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45</xdr:row>
                    <xdr:rowOff>31750</xdr:rowOff>
                  </from>
                  <to>
                    <xdr:col>5</xdr:col>
                    <xdr:colOff>19050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3" r:id="rId23" name="Check Box 271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45</xdr:row>
                    <xdr:rowOff>12700</xdr:rowOff>
                  </from>
                  <to>
                    <xdr:col>7</xdr:col>
                    <xdr:colOff>469900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4" r:id="rId24" name="Check Box 272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45</xdr:row>
                    <xdr:rowOff>38100</xdr:rowOff>
                  </from>
                  <to>
                    <xdr:col>10</xdr:col>
                    <xdr:colOff>476250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5" r:id="rId25" name="Check Box 273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45</xdr:row>
                    <xdr:rowOff>31750</xdr:rowOff>
                  </from>
                  <to>
                    <xdr:col>13</xdr:col>
                    <xdr:colOff>476250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6" r:id="rId26" name="Check Box 274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54</xdr:row>
                    <xdr:rowOff>50800</xdr:rowOff>
                  </from>
                  <to>
                    <xdr:col>6</xdr:col>
                    <xdr:colOff>355600</xdr:colOff>
                    <xdr:row>54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7" r:id="rId27" name="Check Box 275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54</xdr:row>
                    <xdr:rowOff>38100</xdr:rowOff>
                  </from>
                  <to>
                    <xdr:col>8</xdr:col>
                    <xdr:colOff>38100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8" r:id="rId28" name="Check Box 276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55</xdr:row>
                    <xdr:rowOff>50800</xdr:rowOff>
                  </from>
                  <to>
                    <xdr:col>6</xdr:col>
                    <xdr:colOff>476250</xdr:colOff>
                    <xdr:row>55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9" r:id="rId29" name="Check Box 277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54</xdr:row>
                    <xdr:rowOff>38100</xdr:rowOff>
                  </from>
                  <to>
                    <xdr:col>13</xdr:col>
                    <xdr:colOff>279400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0" r:id="rId30" name="Check Box 278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55</xdr:row>
                    <xdr:rowOff>50800</xdr:rowOff>
                  </from>
                  <to>
                    <xdr:col>9</xdr:col>
                    <xdr:colOff>476250</xdr:colOff>
                    <xdr:row>55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1" r:id="rId31" name="Check Box 279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58</xdr:row>
                    <xdr:rowOff>31750</xdr:rowOff>
                  </from>
                  <to>
                    <xdr:col>5</xdr:col>
                    <xdr:colOff>19050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2" r:id="rId32" name="Check Box 280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58</xdr:row>
                    <xdr:rowOff>12700</xdr:rowOff>
                  </from>
                  <to>
                    <xdr:col>7</xdr:col>
                    <xdr:colOff>469900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3" r:id="rId33" name="Check Box 281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58</xdr:row>
                    <xdr:rowOff>38100</xdr:rowOff>
                  </from>
                  <to>
                    <xdr:col>10</xdr:col>
                    <xdr:colOff>476250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4" r:id="rId34" name="Check Box 282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58</xdr:row>
                    <xdr:rowOff>31750</xdr:rowOff>
                  </from>
                  <to>
                    <xdr:col>13</xdr:col>
                    <xdr:colOff>476250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5" r:id="rId35" name="Check Box 283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67</xdr:row>
                    <xdr:rowOff>50800</xdr:rowOff>
                  </from>
                  <to>
                    <xdr:col>6</xdr:col>
                    <xdr:colOff>355600</xdr:colOff>
                    <xdr:row>67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6" r:id="rId36" name="Check Box 284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67</xdr:row>
                    <xdr:rowOff>38100</xdr:rowOff>
                  </from>
                  <to>
                    <xdr:col>8</xdr:col>
                    <xdr:colOff>38100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7" r:id="rId37" name="Check Box 285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68</xdr:row>
                    <xdr:rowOff>50800</xdr:rowOff>
                  </from>
                  <to>
                    <xdr:col>6</xdr:col>
                    <xdr:colOff>476250</xdr:colOff>
                    <xdr:row>68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8" r:id="rId38" name="Check Box 286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67</xdr:row>
                    <xdr:rowOff>38100</xdr:rowOff>
                  </from>
                  <to>
                    <xdr:col>13</xdr:col>
                    <xdr:colOff>279400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9" r:id="rId39" name="Check Box 287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68</xdr:row>
                    <xdr:rowOff>50800</xdr:rowOff>
                  </from>
                  <to>
                    <xdr:col>9</xdr:col>
                    <xdr:colOff>476250</xdr:colOff>
                    <xdr:row>68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0" r:id="rId40" name="Check Box 288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71</xdr:row>
                    <xdr:rowOff>31750</xdr:rowOff>
                  </from>
                  <to>
                    <xdr:col>5</xdr:col>
                    <xdr:colOff>19050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1" r:id="rId41" name="Check Box 289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71</xdr:row>
                    <xdr:rowOff>12700</xdr:rowOff>
                  </from>
                  <to>
                    <xdr:col>7</xdr:col>
                    <xdr:colOff>469900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2" r:id="rId42" name="Check Box 290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71</xdr:row>
                    <xdr:rowOff>38100</xdr:rowOff>
                  </from>
                  <to>
                    <xdr:col>10</xdr:col>
                    <xdr:colOff>476250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3" r:id="rId43" name="Check Box 291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71</xdr:row>
                    <xdr:rowOff>31750</xdr:rowOff>
                  </from>
                  <to>
                    <xdr:col>13</xdr:col>
                    <xdr:colOff>476250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4" r:id="rId44" name="Check Box 292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80</xdr:row>
                    <xdr:rowOff>50800</xdr:rowOff>
                  </from>
                  <to>
                    <xdr:col>6</xdr:col>
                    <xdr:colOff>355600</xdr:colOff>
                    <xdr:row>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5" r:id="rId45" name="Check Box 293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80</xdr:row>
                    <xdr:rowOff>38100</xdr:rowOff>
                  </from>
                  <to>
                    <xdr:col>8</xdr:col>
                    <xdr:colOff>38100</xdr:colOff>
                    <xdr:row>80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6" r:id="rId46" name="Check Box 294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81</xdr:row>
                    <xdr:rowOff>50800</xdr:rowOff>
                  </from>
                  <to>
                    <xdr:col>6</xdr:col>
                    <xdr:colOff>476250</xdr:colOff>
                    <xdr:row>81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7" r:id="rId47" name="Check Box 295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80</xdr:row>
                    <xdr:rowOff>38100</xdr:rowOff>
                  </from>
                  <to>
                    <xdr:col>13</xdr:col>
                    <xdr:colOff>279400</xdr:colOff>
                    <xdr:row>80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8" r:id="rId48" name="Check Box 296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81</xdr:row>
                    <xdr:rowOff>50800</xdr:rowOff>
                  </from>
                  <to>
                    <xdr:col>9</xdr:col>
                    <xdr:colOff>476250</xdr:colOff>
                    <xdr:row>81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9" r:id="rId49" name="Check Box 297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32</xdr:row>
                    <xdr:rowOff>31750</xdr:rowOff>
                  </from>
                  <to>
                    <xdr:col>5</xdr:col>
                    <xdr:colOff>19050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0" r:id="rId50" name="Check Box 298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32</xdr:row>
                    <xdr:rowOff>12700</xdr:rowOff>
                  </from>
                  <to>
                    <xdr:col>7</xdr:col>
                    <xdr:colOff>469900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1" r:id="rId51" name="Check Box 299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32</xdr:row>
                    <xdr:rowOff>38100</xdr:rowOff>
                  </from>
                  <to>
                    <xdr:col>10</xdr:col>
                    <xdr:colOff>476250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2" r:id="rId52" name="Check Box 300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32</xdr:row>
                    <xdr:rowOff>31750</xdr:rowOff>
                  </from>
                  <to>
                    <xdr:col>13</xdr:col>
                    <xdr:colOff>476250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3" r:id="rId53" name="Check Box 301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41</xdr:row>
                    <xdr:rowOff>50800</xdr:rowOff>
                  </from>
                  <to>
                    <xdr:col>6</xdr:col>
                    <xdr:colOff>355600</xdr:colOff>
                    <xdr:row>41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4" r:id="rId54" name="Check Box 302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41</xdr:row>
                    <xdr:rowOff>38100</xdr:rowOff>
                  </from>
                  <to>
                    <xdr:col>8</xdr:col>
                    <xdr:colOff>38100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5" r:id="rId55" name="Check Box 303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41</xdr:row>
                    <xdr:rowOff>38100</xdr:rowOff>
                  </from>
                  <to>
                    <xdr:col>13</xdr:col>
                    <xdr:colOff>279400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6" r:id="rId56" name="Check Box 304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45</xdr:row>
                    <xdr:rowOff>31750</xdr:rowOff>
                  </from>
                  <to>
                    <xdr:col>5</xdr:col>
                    <xdr:colOff>19050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7" r:id="rId57" name="Check Box 305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45</xdr:row>
                    <xdr:rowOff>12700</xdr:rowOff>
                  </from>
                  <to>
                    <xdr:col>7</xdr:col>
                    <xdr:colOff>469900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8" r:id="rId58" name="Check Box 306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45</xdr:row>
                    <xdr:rowOff>38100</xdr:rowOff>
                  </from>
                  <to>
                    <xdr:col>10</xdr:col>
                    <xdr:colOff>476250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" r:id="rId59" name="Check Box 307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45</xdr:row>
                    <xdr:rowOff>31750</xdr:rowOff>
                  </from>
                  <to>
                    <xdr:col>13</xdr:col>
                    <xdr:colOff>476250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" r:id="rId60" name="Check Box 308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54</xdr:row>
                    <xdr:rowOff>50800</xdr:rowOff>
                  </from>
                  <to>
                    <xdr:col>6</xdr:col>
                    <xdr:colOff>355600</xdr:colOff>
                    <xdr:row>54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" r:id="rId61" name="Check Box 309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54</xdr:row>
                    <xdr:rowOff>38100</xdr:rowOff>
                  </from>
                  <to>
                    <xdr:col>8</xdr:col>
                    <xdr:colOff>38100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2" r:id="rId62" name="Check Box 310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54</xdr:row>
                    <xdr:rowOff>38100</xdr:rowOff>
                  </from>
                  <to>
                    <xdr:col>13</xdr:col>
                    <xdr:colOff>279400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3" r:id="rId63" name="Check Box 311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58</xdr:row>
                    <xdr:rowOff>31750</xdr:rowOff>
                  </from>
                  <to>
                    <xdr:col>5</xdr:col>
                    <xdr:colOff>19050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4" r:id="rId64" name="Check Box 312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58</xdr:row>
                    <xdr:rowOff>12700</xdr:rowOff>
                  </from>
                  <to>
                    <xdr:col>7</xdr:col>
                    <xdr:colOff>469900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5" r:id="rId65" name="Check Box 313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58</xdr:row>
                    <xdr:rowOff>38100</xdr:rowOff>
                  </from>
                  <to>
                    <xdr:col>10</xdr:col>
                    <xdr:colOff>476250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6" r:id="rId66" name="Check Box 314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58</xdr:row>
                    <xdr:rowOff>31750</xdr:rowOff>
                  </from>
                  <to>
                    <xdr:col>13</xdr:col>
                    <xdr:colOff>476250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7" r:id="rId67" name="Check Box 315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67</xdr:row>
                    <xdr:rowOff>50800</xdr:rowOff>
                  </from>
                  <to>
                    <xdr:col>6</xdr:col>
                    <xdr:colOff>355600</xdr:colOff>
                    <xdr:row>67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8" r:id="rId68" name="Check Box 316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67</xdr:row>
                    <xdr:rowOff>38100</xdr:rowOff>
                  </from>
                  <to>
                    <xdr:col>8</xdr:col>
                    <xdr:colOff>38100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9" r:id="rId69" name="Check Box 317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67</xdr:row>
                    <xdr:rowOff>38100</xdr:rowOff>
                  </from>
                  <to>
                    <xdr:col>13</xdr:col>
                    <xdr:colOff>279400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0" r:id="rId70" name="Check Box 318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71</xdr:row>
                    <xdr:rowOff>31750</xdr:rowOff>
                  </from>
                  <to>
                    <xdr:col>5</xdr:col>
                    <xdr:colOff>19050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1" r:id="rId71" name="Check Box 319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71</xdr:row>
                    <xdr:rowOff>12700</xdr:rowOff>
                  </from>
                  <to>
                    <xdr:col>7</xdr:col>
                    <xdr:colOff>469900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2" r:id="rId72" name="Check Box 320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71</xdr:row>
                    <xdr:rowOff>38100</xdr:rowOff>
                  </from>
                  <to>
                    <xdr:col>10</xdr:col>
                    <xdr:colOff>476250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3" r:id="rId73" name="Check Box 321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71</xdr:row>
                    <xdr:rowOff>31750</xdr:rowOff>
                  </from>
                  <to>
                    <xdr:col>13</xdr:col>
                    <xdr:colOff>476250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4" r:id="rId74" name="Check Box 322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80</xdr:row>
                    <xdr:rowOff>50800</xdr:rowOff>
                  </from>
                  <to>
                    <xdr:col>6</xdr:col>
                    <xdr:colOff>355600</xdr:colOff>
                    <xdr:row>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5" r:id="rId75" name="Check Box 323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80</xdr:row>
                    <xdr:rowOff>38100</xdr:rowOff>
                  </from>
                  <to>
                    <xdr:col>8</xdr:col>
                    <xdr:colOff>38100</xdr:colOff>
                    <xdr:row>80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6" r:id="rId76" name="Check Box 324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80</xdr:row>
                    <xdr:rowOff>38100</xdr:rowOff>
                  </from>
                  <to>
                    <xdr:col>13</xdr:col>
                    <xdr:colOff>279400</xdr:colOff>
                    <xdr:row>80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補助研究員</vt:lpstr>
      <vt:lpstr>資金計画書</vt:lpstr>
      <vt:lpstr>資金計画書!Print_Area</vt:lpstr>
      <vt:lpstr>補助研究員!Print_Area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立命館大学</dc:creator>
  <cp:keywords/>
  <dc:description/>
  <cp:lastModifiedBy>高木 麻衣子(taka08-a)</cp:lastModifiedBy>
  <cp:revision/>
  <cp:lastPrinted>2025-09-24T09:07:55Z</cp:lastPrinted>
  <dcterms:created xsi:type="dcterms:W3CDTF">2011-11-09T00:11:12Z</dcterms:created>
  <dcterms:modified xsi:type="dcterms:W3CDTF">2025-10-28T05:35:26Z</dcterms:modified>
  <cp:category/>
  <cp:contentStatus/>
</cp:coreProperties>
</file>