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5_人事関連\056_書式\01_募集要項・申請書各種\2026年度\★★募集要項【完成版】HP公開\7_リサーチアシスタント\"/>
    </mc:Choice>
  </mc:AlternateContent>
  <xr:revisionPtr revIDLastSave="0" documentId="13_ncr:1_{744879F6-4D69-41F9-B19F-592EBE42ED0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search Assistant" sheetId="1" r:id="rId1"/>
    <sheet name="Funding Plan" sheetId="3" r:id="rId2"/>
  </sheets>
  <definedNames>
    <definedName name="_xlnm.Print_Area" localSheetId="1">'Funding Plan'!$A$1:$S$96</definedName>
    <definedName name="_xlnm.Print_Area" localSheetId="0">'Research Assistant'!$A$1:$S$66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3" l="1"/>
  <c r="J44" i="1" l="1"/>
  <c r="F92" i="3" s="1"/>
  <c r="E58" i="1" l="1"/>
  <c r="E57" i="1"/>
  <c r="N35" i="1" l="1"/>
  <c r="J15" i="3" l="1"/>
  <c r="E13" i="1" l="1"/>
  <c r="L17" i="3" l="1"/>
  <c r="K5" i="3" l="1"/>
  <c r="Q4" i="3"/>
  <c r="K4" i="3"/>
  <c r="A3" i="3"/>
  <c r="J38" i="1" l="1"/>
  <c r="Q17" i="3" l="1"/>
  <c r="I17" i="3"/>
  <c r="E17" i="3"/>
  <c r="R91" i="3" l="1"/>
  <c r="O11" i="3" l="1"/>
  <c r="J11" i="3"/>
  <c r="E11" i="3"/>
  <c r="O10" i="3"/>
  <c r="J10" i="3"/>
  <c r="E10" i="3"/>
  <c r="E12" i="3" l="1"/>
  <c r="S96" i="3" l="1"/>
  <c r="R2" i="3" l="1"/>
  <c r="P2" i="3"/>
  <c r="N2" i="3"/>
  <c r="P91" i="3" l="1"/>
  <c r="M91" i="3" s="1"/>
  <c r="I91" i="3"/>
  <c r="K91" i="3" l="1"/>
  <c r="H32" i="1" l="1"/>
  <c r="F91" i="3"/>
  <c r="F93" i="3" s="1"/>
  <c r="F94" i="3" s="1"/>
  <c r="H13" i="3"/>
  <c r="H14" i="3"/>
  <c r="F9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立命館大学</author>
    <author>ishino-a</author>
    <author>小西 香苗</author>
  </authors>
  <commentList>
    <comment ref="A3" authorId="0" shapeId="0" xr:uid="{380B32D8-6B5C-429D-BAD1-A765AACC428E}">
      <text>
        <r>
          <rPr>
            <b/>
            <sz val="9"/>
            <color indexed="81"/>
            <rFont val="ＭＳ Ｐゴシック"/>
            <family val="3"/>
            <charset val="128"/>
          </rPr>
          <t>Select organization.</t>
        </r>
      </text>
    </comment>
    <comment ref="E11" authorId="1" shapeId="0" xr:uid="{2CB4B243-7BB9-44D8-95D7-63DBEDE6413D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E12" authorId="2" shapeId="0" xr:uid="{BDCBEC8D-2206-4766-B276-F141BB8DF3BC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Select graduate school.</t>
        </r>
      </text>
    </comment>
    <comment ref="K1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Select course.</t>
        </r>
      </text>
    </comment>
    <comment ref="P2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Select course.</t>
        </r>
      </text>
    </comment>
    <comment ref="O25" authorId="2" shapeId="0" xr:uid="{06607BE4-33D0-4E15-BFEA-F386600EA7CC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H33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Select Research institute/center</t>
        </r>
      </text>
    </comment>
    <comment ref="N35" authorId="2" shapeId="0" xr:uid="{07992D20-1937-41AE-8660-3846FB4F1F92}">
      <text>
        <r>
          <rPr>
            <b/>
            <sz val="11"/>
            <color indexed="10"/>
            <rFont val="MS P ゴシック"/>
            <family val="3"/>
            <charset val="128"/>
          </rPr>
          <t>*If your actual place of work is not in your campus,please select the place from the pull-down list.</t>
        </r>
      </text>
    </comment>
    <comment ref="E36" authorId="1" shapeId="0" xr:uid="{9871BAD3-51A5-41FF-B4DB-25E64300C784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I36" authorId="1" shapeId="0" xr:uid="{DE422B67-2C82-475D-A787-FBDD3BCD450D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L36" authorId="2" shapeId="0" xr:uid="{9AB7D214-3B81-44E1-8C80-4BE857B5332B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Q36" authorId="1" shapeId="0" xr:uid="{DDA3D20B-7F0B-4CF7-AF5F-18E732BB2A71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G37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9:00 or later</t>
        </r>
      </text>
    </comment>
    <comment ref="I37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17:30 or earlier</t>
        </r>
      </text>
    </comment>
    <comment ref="E52" authorId="2" shapeId="0" xr:uid="{5C6B9D47-9381-438A-9D10-B4A952A932C3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N56" authorId="2" shapeId="0" xr:uid="{13059544-9038-453C-AE62-B293D7BF8E80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
【年月日】形式で表示</t>
        </r>
      </text>
    </comment>
    <comment ref="F60" authorId="2" shapeId="0" xr:uid="{A2196DA0-401C-4E95-8212-57E99771AE4F}">
      <text>
        <r>
          <rPr>
            <b/>
            <sz val="9"/>
            <color indexed="81"/>
            <rFont val="MS P ゴシック"/>
            <family val="3"/>
            <charset val="128"/>
          </rPr>
          <t>選択（直接入力も可能）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高木 麻衣子(taka08-a)</author>
    <author>小西 香苗</author>
  </authors>
  <commentList>
    <comment ref="P27" authorId="0" shapeId="0" xr:uid="{15B19047-C6FE-49D5-9EFD-D9616B2B49F2}">
      <text>
        <r>
          <rPr>
            <b/>
            <sz val="9"/>
            <color indexed="81"/>
            <rFont val="MS P ゴシック"/>
            <family val="3"/>
            <charset val="128"/>
          </rPr>
          <t>Enter the amount to be allocated to the candidate for appointment.</t>
        </r>
      </text>
    </comment>
    <comment ref="H41" authorId="0" shapeId="0" xr:uid="{7BF74D81-2646-45C7-8B08-A5A665742992}">
      <text>
        <r>
          <rPr>
            <b/>
            <sz val="9"/>
            <color indexed="81"/>
            <rFont val="MS P ゴシック"/>
            <family val="3"/>
            <charset val="128"/>
          </rPr>
          <t>Enter the amount to be allocated to the candidate for appointment.</t>
        </r>
      </text>
    </comment>
    <comment ref="H55" authorId="0" shapeId="0" xr:uid="{42E58E14-2B76-4C13-ADD7-4D220999E7CD}">
      <text>
        <r>
          <rPr>
            <b/>
            <sz val="9"/>
            <color indexed="81"/>
            <rFont val="MS P ゴシック"/>
            <family val="3"/>
            <charset val="128"/>
          </rPr>
          <t>Enter the amount to be allocated to the candidate for appointment.</t>
        </r>
      </text>
    </comment>
    <comment ref="H69" authorId="0" shapeId="0" xr:uid="{CAD9B3A9-02E8-428F-A4E7-0DD5ECCB1567}">
      <text>
        <r>
          <rPr>
            <b/>
            <sz val="9"/>
            <color indexed="81"/>
            <rFont val="MS P ゴシック"/>
            <family val="3"/>
            <charset val="128"/>
          </rPr>
          <t>Enter the amount to be allocated to the candidate for appointment.</t>
        </r>
      </text>
    </comment>
    <comment ref="H83" authorId="0" shapeId="0" xr:uid="{C01E0380-460B-44C2-90A2-7C751B1B5BBC}">
      <text>
        <r>
          <rPr>
            <b/>
            <sz val="9"/>
            <color indexed="81"/>
            <rFont val="MS P ゴシック"/>
            <family val="3"/>
            <charset val="128"/>
          </rPr>
          <t>Enter the amount to be allocated to the candidate for appointment.</t>
        </r>
      </text>
    </comment>
    <comment ref="P91" authorId="1" shapeId="0" xr:uid="{7CE239EC-C563-4F03-9ECE-92285DA14377}">
      <text>
        <r>
          <rPr>
            <b/>
            <sz val="9"/>
            <color indexed="10"/>
            <rFont val="MS P ゴシック"/>
            <family val="3"/>
            <charset val="128"/>
          </rPr>
          <t>※</t>
        </r>
        <r>
          <rPr>
            <b/>
            <sz val="9"/>
            <color indexed="10"/>
            <rFont val="Arial"/>
            <family val="2"/>
          </rPr>
          <t>If conditions change, please revise the start and end dates.</t>
        </r>
      </text>
    </comment>
  </commentList>
</comments>
</file>

<file path=xl/sharedStrings.xml><?xml version="1.0" encoding="utf-8"?>
<sst xmlns="http://schemas.openxmlformats.org/spreadsheetml/2006/main" count="607" uniqueCount="388">
  <si>
    <t xml:space="preserve">Employment Application for Research Assistant </t>
    <phoneticPr fontId="4"/>
  </si>
  <si>
    <t>Year</t>
  </si>
  <si>
    <t>Month</t>
  </si>
  <si>
    <t>Day</t>
  </si>
  <si>
    <t>Organization</t>
  </si>
  <si>
    <t>配属研究所/センター　</t>
    <phoneticPr fontId="4"/>
  </si>
  <si>
    <t>Research institute/center</t>
  </si>
  <si>
    <t>Campus</t>
  </si>
  <si>
    <t>Extramural fund</t>
  </si>
  <si>
    <t>to Research Organization Manager</t>
  </si>
  <si>
    <r>
      <t>Ritsumeikan Global Innovation Research Organization</t>
    </r>
    <r>
      <rPr>
        <sz val="11"/>
        <rFont val="游ゴシック"/>
        <family val="2"/>
        <charset val="128"/>
      </rPr>
      <t>（</t>
    </r>
    <r>
      <rPr>
        <sz val="11"/>
        <rFont val="Arial"/>
        <family val="2"/>
      </rPr>
      <t>R-GIRO</t>
    </r>
    <r>
      <rPr>
        <sz val="11"/>
        <rFont val="游ゴシック"/>
        <family val="2"/>
        <charset val="128"/>
      </rPr>
      <t>）</t>
    </r>
    <phoneticPr fontId="4"/>
  </si>
  <si>
    <t>None</t>
    <phoneticPr fontId="4"/>
  </si>
  <si>
    <t>Kinugasa Campus</t>
  </si>
  <si>
    <t>Graduate school</t>
  </si>
  <si>
    <t>Doctoral Program</t>
    <phoneticPr fontId="4"/>
  </si>
  <si>
    <t>Ministry of Education, Culture, Sports, Science and Technology</t>
  </si>
  <si>
    <t xml:space="preserve">Host Researcher </t>
    <phoneticPr fontId="4"/>
  </si>
  <si>
    <t>Organization</t>
    <phoneticPr fontId="4"/>
  </si>
  <si>
    <t>Title</t>
    <phoneticPr fontId="4"/>
  </si>
  <si>
    <t>Ritsumeikan Asia-Japan Research Organization</t>
  </si>
  <si>
    <t>人文科学研究所</t>
  </si>
  <si>
    <t xml:space="preserve">Institute of Humanities, Human and Social Sciences </t>
  </si>
  <si>
    <t>Biwako-Kusatsu Campus (BKC)</t>
    <phoneticPr fontId="4"/>
  </si>
  <si>
    <t>Law</t>
  </si>
  <si>
    <t>5-year Doctoral Program</t>
    <phoneticPr fontId="4"/>
  </si>
  <si>
    <t>Ministry of the Environment</t>
  </si>
  <si>
    <t>Name</t>
  </si>
  <si>
    <t>Kinugasa Research Organization</t>
  </si>
  <si>
    <t>国際地域研究所</t>
  </si>
  <si>
    <t>Institute of International Relations and Area Studies</t>
  </si>
  <si>
    <t>Osaka Ibaraki Campus (OIC)</t>
    <phoneticPr fontId="4"/>
  </si>
  <si>
    <t>Economics</t>
  </si>
  <si>
    <t>Ministry of Economy, Trade and Industry</t>
  </si>
  <si>
    <t>BKC Research Organization of Social Sciences</t>
  </si>
  <si>
    <t>国際言語文化研究所</t>
  </si>
  <si>
    <t>International Institute of Language and Culture Studies</t>
  </si>
  <si>
    <t>Suzaku Campus</t>
    <phoneticPr fontId="4"/>
  </si>
  <si>
    <t>Business Administration</t>
  </si>
  <si>
    <t>Ministry of Internal Affairs and Communications</t>
  </si>
  <si>
    <t>1. Personal Information</t>
    <phoneticPr fontId="4"/>
  </si>
  <si>
    <t>Research Organization of Science and Technology</t>
  </si>
  <si>
    <t>人間科学研究所</t>
    <rPh sb="0" eb="2">
      <t>ニンゲン</t>
    </rPh>
    <rPh sb="2" eb="4">
      <t>カガク</t>
    </rPh>
    <rPh sb="4" eb="7">
      <t>ケンキュウショ</t>
    </rPh>
    <phoneticPr fontId="2"/>
  </si>
  <si>
    <t>Institute of Human Sciences</t>
  </si>
  <si>
    <t>Tokyo Campus</t>
  </si>
  <si>
    <t>Sociology</t>
  </si>
  <si>
    <t>JST (Japan Science and Technology Agency)</t>
  </si>
  <si>
    <t>Full name (Family, first, and middle name)</t>
  </si>
  <si>
    <t>Family</t>
    <phoneticPr fontId="4"/>
  </si>
  <si>
    <t>First</t>
    <phoneticPr fontId="4"/>
  </si>
  <si>
    <t>Middle</t>
    <phoneticPr fontId="4"/>
  </si>
  <si>
    <t>Research Organization of Open Innovation and Collaboration</t>
  </si>
  <si>
    <t>歴史都市防災研究所</t>
    <rPh sb="6" eb="9">
      <t>ケンキュウショ</t>
    </rPh>
    <phoneticPr fontId="2"/>
  </si>
  <si>
    <t>Institute of Disaster Mitigation for Urban Cultural Heritage</t>
  </si>
  <si>
    <t>Osaka Campus</t>
  </si>
  <si>
    <t>Literature</t>
  </si>
  <si>
    <t>NEDO (New Energy and Industrial Technology Development Organization)</t>
  </si>
  <si>
    <t>アート・リサーチセンター</t>
  </si>
  <si>
    <t>Art Research Center</t>
  </si>
  <si>
    <t>Science and Engineering</t>
  </si>
  <si>
    <t>NICT (National Institute of Information and Communications Technology)</t>
  </si>
  <si>
    <r>
      <rPr>
        <b/>
        <sz val="12"/>
        <rFont val="ＭＳ ゴシック"/>
        <family val="2"/>
        <charset val="128"/>
      </rPr>
      <t>フリガナ</t>
    </r>
    <phoneticPr fontId="4"/>
  </si>
  <si>
    <t>白川静記念東洋文字文化研究所</t>
  </si>
  <si>
    <t>The Shirakawa Shizuka Institute of East Asian Characters and Culture</t>
  </si>
  <si>
    <t>International Relations</t>
  </si>
  <si>
    <t>JICA (Japan International Cooperation Agency)</t>
  </si>
  <si>
    <t>Date of birth</t>
    <phoneticPr fontId="4"/>
  </si>
  <si>
    <t>コリア研究センター</t>
  </si>
  <si>
    <t>Ritsumeikan Center for Korean Studies</t>
  </si>
  <si>
    <t>Policy Science</t>
  </si>
  <si>
    <t>NILIM (National Institute for Land and Infrastructure Management)</t>
  </si>
  <si>
    <t>Sex</t>
    <phoneticPr fontId="4"/>
  </si>
  <si>
    <t>間文化現象学研究センター</t>
  </si>
  <si>
    <t>Research Center for Intercultural Phenomenology</t>
  </si>
  <si>
    <t>Technology Management</t>
  </si>
  <si>
    <t>Research Environment Enhancement Funds</t>
  </si>
  <si>
    <t>Age</t>
    <phoneticPr fontId="4"/>
  </si>
  <si>
    <t>Age at the point of commencement of employment</t>
  </si>
  <si>
    <t>ゲーム研究センター</t>
  </si>
  <si>
    <t>Ritsumeikan Center for Game Studies</t>
  </si>
  <si>
    <t>Sport and Health Science</t>
  </si>
  <si>
    <t>Delegated Research</t>
  </si>
  <si>
    <t>Contact address 
(for continuing faculty and staff only)</t>
    <phoneticPr fontId="4"/>
  </si>
  <si>
    <t>〒</t>
    <phoneticPr fontId="4"/>
  </si>
  <si>
    <t>環太平洋文明研究センター</t>
    <rPh sb="0" eb="4">
      <t>カンタイヘイヨウ</t>
    </rPh>
    <rPh sb="4" eb="6">
      <t>ブンメイ</t>
    </rPh>
    <rPh sb="6" eb="8">
      <t>ケンキュウ</t>
    </rPh>
    <phoneticPr fontId="2"/>
  </si>
  <si>
    <t>Research Center for the Pan-Pacific Civilization</t>
  </si>
  <si>
    <t>Information Science and Engineering</t>
  </si>
  <si>
    <t>Extramural Joint Research</t>
  </si>
  <si>
    <t>Contact information</t>
    <phoneticPr fontId="4"/>
  </si>
  <si>
    <r>
      <t>Building/Floor/Room name</t>
    </r>
    <r>
      <rPr>
        <sz val="14"/>
        <rFont val="ＭＳ Ｐ明朝"/>
        <family val="1"/>
        <charset val="128"/>
      </rPr>
      <t>（</t>
    </r>
    <r>
      <rPr>
        <sz val="14"/>
        <rFont val="Arial"/>
        <family val="2"/>
      </rPr>
      <t>Campus's only</t>
    </r>
    <r>
      <rPr>
        <sz val="14"/>
        <rFont val="ＭＳ Ｐ明朝"/>
        <family val="1"/>
        <charset val="128"/>
      </rPr>
      <t>）：</t>
    </r>
    <phoneticPr fontId="4"/>
  </si>
  <si>
    <t>加藤周一現代思想研究センター</t>
  </si>
  <si>
    <t>Ritsumeikan Research Center for Shuichi Kato and the Japanese Contemporary Thoughts</t>
  </si>
  <si>
    <t>Life Science</t>
  </si>
  <si>
    <t>Contributions for Encouraging Research</t>
  </si>
  <si>
    <r>
      <t>Mobile phone number</t>
    </r>
    <r>
      <rPr>
        <sz val="14"/>
        <rFont val="ＭＳ Ｐ明朝"/>
        <family val="1"/>
        <charset val="128"/>
      </rPr>
      <t>：</t>
    </r>
    <phoneticPr fontId="4"/>
  </si>
  <si>
    <t>Extension number:</t>
    <phoneticPr fontId="4"/>
  </si>
  <si>
    <t>認知科学研究センター</t>
    <rPh sb="0" eb="2">
      <t>ニンチ</t>
    </rPh>
    <rPh sb="2" eb="4">
      <t>カガク</t>
    </rPh>
    <rPh sb="4" eb="6">
      <t>ケンキュウ</t>
    </rPh>
    <phoneticPr fontId="2"/>
  </si>
  <si>
    <t>Research Center for Cognitive Sciences</t>
    <phoneticPr fontId="24"/>
  </si>
  <si>
    <t>Pharmaceutical Sciences</t>
    <phoneticPr fontId="4"/>
  </si>
  <si>
    <t>Carried-Over Research Funds</t>
  </si>
  <si>
    <t>Email:</t>
    <phoneticPr fontId="4"/>
  </si>
  <si>
    <t>Core Ethics and Frontier Sciences</t>
  </si>
  <si>
    <t>Main or dual duty</t>
  </si>
  <si>
    <t>Dual</t>
  </si>
  <si>
    <t>社会システム研究所</t>
  </si>
  <si>
    <t>Institute of Social Systems</t>
  </si>
  <si>
    <t>Gastronomy Management</t>
    <phoneticPr fontId="4"/>
  </si>
  <si>
    <r>
      <rPr>
        <sz val="14"/>
        <rFont val="ＭＳ Ｐゴシック"/>
        <family val="3"/>
        <charset val="128"/>
      </rPr>
      <t>　　　　</t>
    </r>
    <r>
      <rPr>
        <sz val="14"/>
        <rFont val="Arial"/>
        <family val="2"/>
      </rPr>
      <t>Ritsumeikan University</t>
    </r>
    <phoneticPr fontId="4"/>
  </si>
  <si>
    <t>Grade</t>
  </si>
  <si>
    <t>Student ID No.</t>
  </si>
  <si>
    <t>ファイナンス研究センター</t>
  </si>
  <si>
    <t>Research Center for Finance</t>
  </si>
  <si>
    <t>Human Science</t>
    <phoneticPr fontId="4"/>
  </si>
  <si>
    <r>
      <rPr>
        <sz val="14"/>
        <rFont val="ＭＳ Ｐゴシック"/>
        <family val="3"/>
        <charset val="128"/>
      </rPr>
      <t>　　　</t>
    </r>
    <r>
      <rPr>
        <sz val="14"/>
        <rFont val="Arial"/>
        <family val="2"/>
      </rPr>
      <t>Other university</t>
    </r>
    <phoneticPr fontId="4"/>
  </si>
  <si>
    <t>University</t>
  </si>
  <si>
    <t>School</t>
  </si>
  <si>
    <t>New or renewal</t>
  </si>
  <si>
    <t>New</t>
  </si>
  <si>
    <t>Renewal</t>
  </si>
  <si>
    <t xml:space="preserve">( </t>
    <phoneticPr fontId="4"/>
  </si>
  <si>
    <t>nd/rd/th year)</t>
    <phoneticPr fontId="4"/>
  </si>
  <si>
    <t>*No Renewal limit (Age limit: 60 years old)</t>
    <phoneticPr fontId="4"/>
  </si>
  <si>
    <t>理工学研究所</t>
  </si>
  <si>
    <t>The Institute of Science and Engineering</t>
  </si>
  <si>
    <t>ＳＲセンター</t>
  </si>
  <si>
    <t>Synchrotron Radiation Center</t>
  </si>
  <si>
    <t>ＶＬＳＩセンター</t>
  </si>
  <si>
    <t>VLSI Research Center</t>
  </si>
  <si>
    <t>Funds</t>
  </si>
  <si>
    <t>University budget (</t>
    <phoneticPr fontId="4"/>
  </si>
  <si>
    <r>
      <rPr>
        <sz val="14"/>
        <rFont val="ＭＳ Ｐゴシック"/>
        <family val="3"/>
        <charset val="128"/>
      </rPr>
      <t>）</t>
    </r>
    <phoneticPr fontId="4"/>
  </si>
  <si>
    <t>Extramural fund (</t>
  </si>
  <si>
    <t>防災フロンティア研究センター</t>
  </si>
  <si>
    <t>Research Center for Natural Disaster Mitigation</t>
    <phoneticPr fontId="24"/>
  </si>
  <si>
    <t>Business name</t>
  </si>
  <si>
    <t>Business representative name (organization, title, name)</t>
  </si>
  <si>
    <t>Title</t>
  </si>
  <si>
    <t>Research theme (*within 30 words)</t>
    <phoneticPr fontId="4"/>
  </si>
  <si>
    <t>創薬科学研究センター</t>
  </si>
  <si>
    <t>Research Center for Drug Discovery and Pharmaceutical Development Sciences</t>
    <phoneticPr fontId="24"/>
  </si>
  <si>
    <t>Completed pre-inspection regarding  Foreign Exchange Control Law</t>
    <phoneticPr fontId="4"/>
  </si>
  <si>
    <t>No</t>
    <phoneticPr fontId="4"/>
  </si>
  <si>
    <t>Yes</t>
    <phoneticPr fontId="4"/>
  </si>
  <si>
    <r>
      <t xml:space="preserve">2. Employment Conditions </t>
    </r>
    <r>
      <rPr>
        <b/>
        <sz val="12"/>
        <rFont val="ＭＳ Ｐゴシック"/>
        <family val="3"/>
        <charset val="128"/>
      </rPr>
      <t>　　　　</t>
    </r>
    <r>
      <rPr>
        <b/>
        <sz val="12"/>
        <rFont val="Arial"/>
        <family val="2"/>
      </rPr>
      <t>The candidate has agreed to the following employment conditions.</t>
    </r>
  </si>
  <si>
    <t>Robotics Research Center</t>
    <phoneticPr fontId="24"/>
  </si>
  <si>
    <t>Research organization</t>
  </si>
  <si>
    <t>Research Centre for Palaeoclimatology</t>
    <phoneticPr fontId="24"/>
  </si>
  <si>
    <t>Job title</t>
  </si>
  <si>
    <t>Research assistant</t>
  </si>
  <si>
    <t>Campus/Principal work location</t>
    <phoneticPr fontId="4"/>
  </si>
  <si>
    <t>/Principal work location</t>
    <phoneticPr fontId="4"/>
  </si>
  <si>
    <t>システム視覚科学研究センター</t>
  </si>
  <si>
    <t>Center for Systems Vision Science</t>
    <phoneticPr fontId="24"/>
  </si>
  <si>
    <t>Employment period (annual)</t>
  </si>
  <si>
    <t>to</t>
    <phoneticPr fontId="4"/>
  </si>
  <si>
    <t>/ 1.Commencement month of the revised condition</t>
  </si>
  <si>
    <t>先端ICTメディカル•ヘルスケア研究センター</t>
  </si>
  <si>
    <t>Research Center of Advanced ICT for Medical and Healthcare</t>
    <phoneticPr fontId="24"/>
  </si>
  <si>
    <t>Work hours</t>
    <phoneticPr fontId="4"/>
  </si>
  <si>
    <t>to</t>
  </si>
  <si>
    <t>day(s) per week</t>
    <phoneticPr fontId="4"/>
  </si>
  <si>
    <t>Remarks</t>
  </si>
  <si>
    <t>Work hours must be less than 20 hrs/wk and 7.5 hrs/day
More than 45 min recess must be taken for every 6 actual work hours. 1 hr recess must be taken for every 8 actual work hours.</t>
    <phoneticPr fontId="4"/>
  </si>
  <si>
    <t>Research Center for Biological Resources</t>
    <phoneticPr fontId="24"/>
  </si>
  <si>
    <t>Actual work hours</t>
    <phoneticPr fontId="4"/>
  </si>
  <si>
    <t>hours per day</t>
    <phoneticPr fontId="4"/>
  </si>
  <si>
    <t>hours per week</t>
    <phoneticPr fontId="4"/>
  </si>
  <si>
    <t>The Research and Development Institute of Regional Information</t>
  </si>
  <si>
    <t>Any plan for other on-campus employment as TA, part-time student worker, etc.</t>
    <phoneticPr fontId="4"/>
  </si>
  <si>
    <t>*Expected hours of actual work and period of employment for those who have answered "Yes" above</t>
    <phoneticPr fontId="4"/>
  </si>
  <si>
    <t>Period of employment</t>
    <phoneticPr fontId="4"/>
  </si>
  <si>
    <t>～</t>
    <phoneticPr fontId="4"/>
  </si>
  <si>
    <t>Work regulations</t>
  </si>
  <si>
    <t xml:space="preserve">Based on the employment regulations of Ritsumeikan University Part-Time Research Professor. </t>
  </si>
  <si>
    <t>Salary regulations</t>
  </si>
  <si>
    <t>Paid based on the salary regulations of Ritsumeikan University Part-Time  Research Professor.</t>
  </si>
  <si>
    <t>See Table 2.</t>
  </si>
  <si>
    <t>Hourly rate</t>
  </si>
  <si>
    <t>Yen</t>
  </si>
  <si>
    <t>Commuting allowance</t>
  </si>
  <si>
    <t>Not paid</t>
  </si>
  <si>
    <t>Other allowance</t>
  </si>
  <si>
    <t>Based on the salary regulations of Ritsumeikan University Part-Time Research Professor.</t>
  </si>
  <si>
    <t>reason</t>
    <phoneticPr fontId="4"/>
  </si>
  <si>
    <t>稲盛経営哲学研究センター</t>
  </si>
  <si>
    <t>Not applicable</t>
  </si>
  <si>
    <t>2.The employee will conduct advanced research.(Participation in multiple research projects;Supervisory track record, operational expertise, etc.)</t>
    <phoneticPr fontId="4"/>
  </si>
  <si>
    <t>サステイナビリティ学研究センター</t>
  </si>
  <si>
    <t>Research Center for Sustainability Science</t>
  </si>
  <si>
    <t>アジア・日本研究所</t>
    <rPh sb="4" eb="6">
      <t>ニホン</t>
    </rPh>
    <rPh sb="6" eb="9">
      <t>ケンキュウショ</t>
    </rPh>
    <phoneticPr fontId="4"/>
  </si>
  <si>
    <t>Asia-Japan Research Institute</t>
  </si>
  <si>
    <t>(3) Foreign nationals only</t>
  </si>
  <si>
    <t>Research Center for Social Studies of Health and Community</t>
    <phoneticPr fontId="4"/>
  </si>
  <si>
    <t xml:space="preserve"> (以下事務局使用欄)</t>
    <rPh sb="7" eb="9">
      <t>シヨウ</t>
    </rPh>
    <phoneticPr fontId="4"/>
  </si>
  <si>
    <t>Ecological Technology &amp; Management Research Center for Energy and  Environment field</t>
    <phoneticPr fontId="4"/>
  </si>
  <si>
    <t>事務担当者</t>
    <rPh sb="0" eb="2">
      <t>ジム</t>
    </rPh>
    <rPh sb="2" eb="5">
      <t>タントウシャ</t>
    </rPh>
    <phoneticPr fontId="4"/>
  </si>
  <si>
    <t>リサーチオフィス</t>
    <phoneticPr fontId="4"/>
  </si>
  <si>
    <t>氏名</t>
    <rPh sb="0" eb="2">
      <t>シメイ</t>
    </rPh>
    <phoneticPr fontId="4"/>
  </si>
  <si>
    <t>Creative Media Research Center</t>
    <phoneticPr fontId="24"/>
  </si>
  <si>
    <t>添付点検</t>
    <phoneticPr fontId="4"/>
  </si>
  <si>
    <t>　　　履歴・業績書</t>
    <rPh sb="3" eb="5">
      <t>リレキ</t>
    </rPh>
    <rPh sb="6" eb="8">
      <t>ギョウセキ</t>
    </rPh>
    <rPh sb="8" eb="9">
      <t>ショ</t>
    </rPh>
    <phoneticPr fontId="4"/>
  </si>
  <si>
    <t>　</t>
    <phoneticPr fontId="4"/>
  </si>
  <si>
    <t>資金計画書(学外資金のみ)</t>
    <phoneticPr fontId="4"/>
  </si>
  <si>
    <t>Research Center for Medical and Long-Term Care Management</t>
    <phoneticPr fontId="24"/>
  </si>
  <si>
    <t>　　　ライブラリーカード発行申請書</t>
    <rPh sb="12" eb="14">
      <t>ハッコウ</t>
    </rPh>
    <rPh sb="14" eb="17">
      <t>シンセイショ</t>
    </rPh>
    <phoneticPr fontId="4"/>
  </si>
  <si>
    <t>RAINBOWユーザーID発行申請書（新規・継続）</t>
    <rPh sb="13" eb="15">
      <t>ハッコウ</t>
    </rPh>
    <rPh sb="15" eb="18">
      <t>シンセイショ</t>
    </rPh>
    <rPh sb="19" eb="21">
      <t>シンキ</t>
    </rPh>
    <rPh sb="22" eb="24">
      <t>ケイゾク</t>
    </rPh>
    <phoneticPr fontId="4"/>
  </si>
  <si>
    <t>カードリーダー資格登録申請書</t>
    <phoneticPr fontId="4"/>
  </si>
  <si>
    <t>外国籍の場合：</t>
    <rPh sb="0" eb="2">
      <t>ガイコク</t>
    </rPh>
    <rPh sb="2" eb="3">
      <t>セキ</t>
    </rPh>
    <rPh sb="4" eb="6">
      <t>バアイ</t>
    </rPh>
    <phoneticPr fontId="4"/>
  </si>
  <si>
    <t>資格外活動許可書複写（他大学在籍の場合）</t>
    <phoneticPr fontId="4"/>
  </si>
  <si>
    <t>パスポート複写*</t>
    <phoneticPr fontId="4"/>
  </si>
  <si>
    <r>
      <t>在留カード両面複写*</t>
    </r>
    <r>
      <rPr>
        <sz val="10"/>
        <rFont val="ＭＳ Ｐ明朝"/>
        <family val="1"/>
        <charset val="128"/>
      </rPr>
      <t xml:space="preserve"> (*未取得の場合は雇用開始日までに必ず提出のこと）</t>
    </r>
    <phoneticPr fontId="4"/>
  </si>
  <si>
    <t>Institute of Ars Vivendi</t>
    <phoneticPr fontId="24"/>
  </si>
  <si>
    <t>会議上程日程</t>
    <phoneticPr fontId="4"/>
  </si>
  <si>
    <t>研究部会議</t>
    <rPh sb="0" eb="2">
      <t>ケンキュウ</t>
    </rPh>
    <rPh sb="2" eb="3">
      <t>ブ</t>
    </rPh>
    <rPh sb="3" eb="5">
      <t>カイギ</t>
    </rPh>
    <phoneticPr fontId="4"/>
  </si>
  <si>
    <t>　　　　　　年　　　　　　月　　　　　　日</t>
    <rPh sb="6" eb="7">
      <t>ネン</t>
    </rPh>
    <rPh sb="13" eb="14">
      <t>ガツ</t>
    </rPh>
    <rPh sb="20" eb="21">
      <t>ニチ</t>
    </rPh>
    <phoneticPr fontId="4"/>
  </si>
  <si>
    <t>Center for MONODUKURI Qualitative Research</t>
    <phoneticPr fontId="24"/>
  </si>
  <si>
    <t>執行部会議・幹事会</t>
    <rPh sb="0" eb="2">
      <t>シッコウ</t>
    </rPh>
    <rPh sb="2" eb="3">
      <t>ブ</t>
    </rPh>
    <rPh sb="3" eb="5">
      <t>カイギ</t>
    </rPh>
    <rPh sb="6" eb="9">
      <t>カンジカイ</t>
    </rPh>
    <phoneticPr fontId="4"/>
  </si>
  <si>
    <t>中東・イスラーム研究センター</t>
    <rPh sb="0" eb="2">
      <t>チュウトウ</t>
    </rPh>
    <rPh sb="8" eb="10">
      <t>ケンキュウ</t>
    </rPh>
    <phoneticPr fontId="4"/>
  </si>
  <si>
    <t>Center for Middle Eastern and Islamic Studies</t>
    <phoneticPr fontId="4"/>
  </si>
  <si>
    <t>運営委員会</t>
    <rPh sb="0" eb="2">
      <t>ウンエイ</t>
    </rPh>
    <rPh sb="2" eb="4">
      <t>イイン</t>
    </rPh>
    <rPh sb="4" eb="5">
      <t>カイ</t>
    </rPh>
    <phoneticPr fontId="4"/>
  </si>
  <si>
    <t>Center for East Asian Peace and Cooperation</t>
    <phoneticPr fontId="4"/>
  </si>
  <si>
    <t>直近の任用実績</t>
    <rPh sb="0" eb="2">
      <t>チョッキン</t>
    </rPh>
    <rPh sb="3" eb="5">
      <t>ニンヨウ</t>
    </rPh>
    <rPh sb="5" eb="7">
      <t>ジッセキ</t>
    </rPh>
    <phoneticPr fontId="4"/>
  </si>
  <si>
    <t>所属　　　：</t>
    <phoneticPr fontId="4"/>
  </si>
  <si>
    <t>琵琶湖・環境イノベーション研究センター</t>
  </si>
  <si>
    <t>Research Center for Lake BIWA &amp; Environmental innovation</t>
    <phoneticPr fontId="24"/>
  </si>
  <si>
    <t>雇用種別：</t>
    <rPh sb="0" eb="2">
      <t>コヨウ</t>
    </rPh>
    <rPh sb="2" eb="4">
      <t>シュベツ</t>
    </rPh>
    <phoneticPr fontId="4"/>
  </si>
  <si>
    <t>任用期間</t>
    <rPh sb="0" eb="2">
      <t>ニンヨウ</t>
    </rPh>
    <rPh sb="2" eb="4">
      <t>キカン</t>
    </rPh>
    <phoneticPr fontId="4"/>
  </si>
  <si>
    <t>　　　　年　　　月　　　日</t>
    <rPh sb="4" eb="5">
      <t>ネン</t>
    </rPh>
    <rPh sb="8" eb="9">
      <t>ガツ</t>
    </rPh>
    <rPh sb="12" eb="13">
      <t>ヒ</t>
    </rPh>
    <phoneticPr fontId="4"/>
  </si>
  <si>
    <t>　　　　年　　　月　　　日</t>
    <phoneticPr fontId="4"/>
  </si>
  <si>
    <t>バイオメディカルエンジニアリング研究センター</t>
  </si>
  <si>
    <t>The Bio Medical Engineering Research Center</t>
  </si>
  <si>
    <t>通算雇用年数/更新の有無</t>
    <rPh sb="0" eb="2">
      <t>ツウサン</t>
    </rPh>
    <rPh sb="2" eb="4">
      <t>コヨウ</t>
    </rPh>
    <rPh sb="4" eb="6">
      <t>ネンスウ</t>
    </rPh>
    <rPh sb="7" eb="9">
      <t>コウシン</t>
    </rPh>
    <rPh sb="10" eb="12">
      <t>ウム</t>
    </rPh>
    <phoneticPr fontId="4"/>
  </si>
  <si>
    <t>通算雇用年数　：</t>
    <rPh sb="0" eb="2">
      <t>ツウサン</t>
    </rPh>
    <rPh sb="2" eb="4">
      <t>コヨウ</t>
    </rPh>
    <rPh sb="4" eb="6">
      <t>ネンスウ</t>
    </rPh>
    <phoneticPr fontId="4"/>
  </si>
  <si>
    <t>年目</t>
    <rPh sb="0" eb="1">
      <t>ネン</t>
    </rPh>
    <rPh sb="1" eb="2">
      <t>メ</t>
    </rPh>
    <phoneticPr fontId="4"/>
  </si>
  <si>
    <t>／</t>
    <phoneticPr fontId="4"/>
  </si>
  <si>
    <t>更新　：</t>
    <rPh sb="0" eb="2">
      <t>コウシン</t>
    </rPh>
    <phoneticPr fontId="4"/>
  </si>
  <si>
    <t>無</t>
    <rPh sb="0" eb="1">
      <t>ナ</t>
    </rPh>
    <phoneticPr fontId="4"/>
  </si>
  <si>
    <t>有</t>
    <rPh sb="0" eb="1">
      <t>アリ</t>
    </rPh>
    <phoneticPr fontId="4"/>
  </si>
  <si>
    <t>知能化社会デザイン研究センター</t>
  </si>
  <si>
    <t>Research Center for Computational Research on Designing Sustainable Society</t>
    <phoneticPr fontId="24"/>
  </si>
  <si>
    <r>
      <t>教職員番号</t>
    </r>
    <r>
      <rPr>
        <sz val="10"/>
        <rFont val="ＭＳ Ｐ明朝"/>
        <family val="1"/>
        <charset val="128"/>
      </rPr>
      <t>（既取得者のみ）</t>
    </r>
    <rPh sb="6" eb="7">
      <t>スデ</t>
    </rPh>
    <rPh sb="7" eb="10">
      <t>シュトクシャ</t>
    </rPh>
    <phoneticPr fontId="4"/>
  </si>
  <si>
    <t>Research Center for IoT Security</t>
    <phoneticPr fontId="26"/>
  </si>
  <si>
    <t>備　考</t>
    <phoneticPr fontId="4"/>
  </si>
  <si>
    <t>Research Center for Advanced Materials</t>
    <phoneticPr fontId="26"/>
  </si>
  <si>
    <t>Comprehensive Unit for Health Economic Evidence Review and Decision Support（CHEERS）</t>
    <phoneticPr fontId="4"/>
  </si>
  <si>
    <t>機構事務局</t>
    <rPh sb="0" eb="2">
      <t>キコウ</t>
    </rPh>
    <rPh sb="2" eb="5">
      <t>ジムキョク</t>
    </rPh>
    <phoneticPr fontId="4"/>
  </si>
  <si>
    <t>PJ/資金管理</t>
    <rPh sb="3" eb="5">
      <t>シキン</t>
    </rPh>
    <rPh sb="5" eb="7">
      <t>カンリ</t>
    </rPh>
    <phoneticPr fontId="4"/>
  </si>
  <si>
    <t>ﾘｴｿﾞﾝ/推進</t>
    <rPh sb="6" eb="8">
      <t>スイシン</t>
    </rPh>
    <phoneticPr fontId="4"/>
  </si>
  <si>
    <t>法政基盤研究センター</t>
    <rPh sb="0" eb="2">
      <t>ホウセイ</t>
    </rPh>
    <rPh sb="2" eb="4">
      <t>キバン</t>
    </rPh>
    <rPh sb="4" eb="6">
      <t>ケンキュウ</t>
    </rPh>
    <phoneticPr fontId="4"/>
  </si>
  <si>
    <t>Research Center for Legal and Political Infrastructure</t>
    <phoneticPr fontId="4"/>
  </si>
  <si>
    <t>Japan Biochar Research Center</t>
    <phoneticPr fontId="24"/>
  </si>
  <si>
    <t>Institute of Advanced Research for Sports and Health Sciences</t>
    <phoneticPr fontId="4"/>
  </si>
  <si>
    <t>宇宙地球探査研究センター</t>
  </si>
  <si>
    <t xml:space="preserve">Funding Plan for Research Assistant  </t>
    <phoneticPr fontId="4"/>
  </si>
  <si>
    <t>プルダウンリスト</t>
    <phoneticPr fontId="4"/>
  </si>
  <si>
    <t>条件確認者</t>
    <rPh sb="0" eb="2">
      <t>ジョウケン</t>
    </rPh>
    <rPh sb="2" eb="4">
      <t>カクニン</t>
    </rPh>
    <rPh sb="4" eb="5">
      <t>シャ</t>
    </rPh>
    <phoneticPr fontId="4"/>
  </si>
  <si>
    <t>性別</t>
    <rPh sb="0" eb="2">
      <t>セイベツ</t>
    </rPh>
    <phoneticPr fontId="4"/>
  </si>
  <si>
    <t>新規・継続・再任の別</t>
    <phoneticPr fontId="4"/>
  </si>
  <si>
    <t>博士学位の状況</t>
    <phoneticPr fontId="4"/>
  </si>
  <si>
    <t>所属機関</t>
    <phoneticPr fontId="4"/>
  </si>
  <si>
    <t>配属研究所/センター　</t>
  </si>
  <si>
    <t>主たる勤務場所</t>
    <phoneticPr fontId="4"/>
  </si>
  <si>
    <t>通勤交通費</t>
    <phoneticPr fontId="4"/>
  </si>
  <si>
    <t>支給する場合</t>
    <phoneticPr fontId="4"/>
  </si>
  <si>
    <t>私学共済・雇用保険</t>
    <phoneticPr fontId="4"/>
  </si>
  <si>
    <t>呼称</t>
    <rPh sb="0" eb="2">
      <t>コショウ</t>
    </rPh>
    <phoneticPr fontId="4"/>
  </si>
  <si>
    <t>機構長</t>
    <rPh sb="0" eb="2">
      <t>キコウ</t>
    </rPh>
    <rPh sb="2" eb="3">
      <t>チョウ</t>
    </rPh>
    <phoneticPr fontId="4"/>
  </si>
  <si>
    <t>男</t>
    <rPh sb="0" eb="1">
      <t>オトコ</t>
    </rPh>
    <phoneticPr fontId="4"/>
  </si>
  <si>
    <t>新規</t>
    <phoneticPr fontId="4"/>
  </si>
  <si>
    <t>取得</t>
    <rPh sb="0" eb="2">
      <t>シュトク</t>
    </rPh>
    <phoneticPr fontId="4"/>
  </si>
  <si>
    <t>立命館ｸﾞﾛｰﾊﾞﾙ・ｲﾉﾍﾞｰｼｮﾝ研究機構</t>
    <rPh sb="0" eb="3">
      <t>リツメイカン</t>
    </rPh>
    <rPh sb="19" eb="21">
      <t>ケンキュウ</t>
    </rPh>
    <rPh sb="21" eb="23">
      <t>キコウ</t>
    </rPh>
    <phoneticPr fontId="4"/>
  </si>
  <si>
    <t>歴史都市防災研究ｾﾝﾀｰ</t>
  </si>
  <si>
    <t>衣笠ｷｬﾝﾊﾟｽ</t>
    <rPh sb="0" eb="2">
      <t>キヌガサ</t>
    </rPh>
    <phoneticPr fontId="4"/>
  </si>
  <si>
    <t>支給しない</t>
    <rPh sb="0" eb="2">
      <t>シキュウ</t>
    </rPh>
    <phoneticPr fontId="4"/>
  </si>
  <si>
    <t>○</t>
    <phoneticPr fontId="4"/>
  </si>
  <si>
    <t>適用する</t>
    <rPh sb="0" eb="2">
      <t>テキヨウ</t>
    </rPh>
    <phoneticPr fontId="4"/>
  </si>
  <si>
    <t>チェアプロフェッサー</t>
    <phoneticPr fontId="4"/>
  </si>
  <si>
    <t>人間科学研究所</t>
  </si>
  <si>
    <t>大阪ｷｬﾝﾊﾟｽ</t>
    <rPh sb="0" eb="2">
      <t>オオサカ</t>
    </rPh>
    <phoneticPr fontId="4"/>
  </si>
  <si>
    <t>ｱｰﾄ・ﾘｻｰﾁｾﾝﾀｰ</t>
  </si>
  <si>
    <t>The estimate of expenses for the following candidate has been confirmed. The funding plan is shown below.</t>
  </si>
  <si>
    <t>地域情報研究ｾﾝﾀｰ</t>
  </si>
  <si>
    <t xml:space="preserve">If the source of funds change during the term, please be sure to submit the latest document. </t>
    <phoneticPr fontId="4"/>
  </si>
  <si>
    <t>Candidate</t>
  </si>
  <si>
    <t>社会ｼｽﾃﾑ研究所</t>
  </si>
  <si>
    <r>
      <t xml:space="preserve">Student ID No. </t>
    </r>
    <r>
      <rPr>
        <b/>
        <sz val="10"/>
        <rFont val="Arial"/>
        <family val="2"/>
      </rPr>
      <t>(Ritsumeikan students only)</t>
    </r>
    <phoneticPr fontId="4"/>
  </si>
  <si>
    <t>立命館ｻｽﾃｲﾅﾋﾞﾘﾃｨ学研究ｾﾝﾀｰ</t>
    <rPh sb="0" eb="20">
      <t>サス</t>
    </rPh>
    <phoneticPr fontId="4"/>
  </si>
  <si>
    <t>Research organization/Graduate school</t>
  </si>
  <si>
    <t>ﾌｧｲﾅﾝｽ研究ｾﾝﾀｰ</t>
  </si>
  <si>
    <t>医療経営研究ｾﾝﾀｰ</t>
  </si>
  <si>
    <t>New or renewal</t>
    <phoneticPr fontId="4"/>
  </si>
  <si>
    <r>
      <t xml:space="preserve">Renewal </t>
    </r>
    <r>
      <rPr>
        <sz val="12"/>
        <rFont val="游ゴシック"/>
        <family val="2"/>
        <charset val="128"/>
      </rPr>
      <t>　</t>
    </r>
    <r>
      <rPr>
        <sz val="12"/>
        <rFont val="Arial"/>
        <family val="2"/>
      </rPr>
      <t>(</t>
    </r>
    <phoneticPr fontId="4"/>
  </si>
  <si>
    <t>*Renewal limit:Up to 5 years (Age limit: 60 years old)</t>
    <phoneticPr fontId="4"/>
  </si>
  <si>
    <t>先端ﾏｲｸﾛ・ﾅﾉｼｽﾃﾑ技術研究ｾﾝﾀｰ</t>
  </si>
  <si>
    <t>先端材料技術研究ｾﾝﾀｰ</t>
  </si>
  <si>
    <r>
      <t>Funding plan</t>
    </r>
    <r>
      <rPr>
        <sz val="12"/>
        <rFont val="ＭＳ Ｐゴシック"/>
        <family val="3"/>
        <charset val="128"/>
      </rPr>
      <t>＜NO.1＞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</si>
  <si>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No.1</t>
    </r>
    <phoneticPr fontId="4"/>
  </si>
  <si>
    <t>Competitive funds</t>
    <phoneticPr fontId="4"/>
  </si>
  <si>
    <t>Funded research</t>
    <phoneticPr fontId="4"/>
  </si>
  <si>
    <t>Scholarship donations</t>
    <phoneticPr fontId="4"/>
  </si>
  <si>
    <r>
      <t>Other</t>
    </r>
    <r>
      <rPr>
        <sz val="10"/>
        <rFont val="ＭＳ ゴシック"/>
        <family val="2"/>
        <charset val="128"/>
      </rPr>
      <t>（</t>
    </r>
    <phoneticPr fontId="4"/>
  </si>
  <si>
    <t>）</t>
    <phoneticPr fontId="4"/>
  </si>
  <si>
    <t>Source</t>
    <phoneticPr fontId="4"/>
  </si>
  <si>
    <t>Ministry of Education, organization such as JSPS, scholarship sponsor, etc.</t>
  </si>
  <si>
    <t>Sciences Research Grant, CREST, etc.</t>
  </si>
  <si>
    <t>Research project</t>
  </si>
  <si>
    <t>Business representative organization/title</t>
  </si>
  <si>
    <t>Research period</t>
  </si>
  <si>
    <t>（</t>
    <phoneticPr fontId="4"/>
  </si>
  <si>
    <t>month</t>
  </si>
  <si>
    <t>Total amount received
in the fiscal year</t>
    <phoneticPr fontId="4"/>
  </si>
  <si>
    <t>Yen /</t>
    <phoneticPr fontId="4"/>
  </si>
  <si>
    <t>months</t>
    <phoneticPr fontId="4"/>
  </si>
  <si>
    <t>Yen</t>
    <phoneticPr fontId="4"/>
  </si>
  <si>
    <t>Deposit status</t>
    <phoneticPr fontId="4"/>
  </si>
  <si>
    <t>Completed</t>
    <phoneticPr fontId="4"/>
  </si>
  <si>
    <t>Scheduled</t>
    <phoneticPr fontId="4"/>
  </si>
  <si>
    <t>Month</t>
    <phoneticPr fontId="4"/>
  </si>
  <si>
    <t>After settlement</t>
    <phoneticPr fontId="4"/>
  </si>
  <si>
    <r>
      <t>Funding plan</t>
    </r>
    <r>
      <rPr>
        <sz val="12"/>
        <rFont val="ＭＳ Ｐゴシック"/>
        <family val="3"/>
        <charset val="128"/>
      </rPr>
      <t>＜NO.2＞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</si>
  <si>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No.2</t>
    </r>
    <phoneticPr fontId="4"/>
  </si>
  <si>
    <r>
      <t>Funding plan</t>
    </r>
    <r>
      <rPr>
        <sz val="12"/>
        <rFont val="ＭＳ Ｐゴシック"/>
        <family val="3"/>
        <charset val="128"/>
      </rPr>
      <t>＜NO.3＞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</si>
  <si>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No.3</t>
    </r>
    <phoneticPr fontId="4"/>
  </si>
  <si>
    <r>
      <t>Funding plan</t>
    </r>
    <r>
      <rPr>
        <sz val="12"/>
        <rFont val="ＭＳ Ｐゴシック"/>
        <family val="3"/>
        <charset val="128"/>
      </rPr>
      <t>＜NO.4＞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</si>
  <si>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No.4</t>
    </r>
    <phoneticPr fontId="4"/>
  </si>
  <si>
    <r>
      <t>Funding plan</t>
    </r>
    <r>
      <rPr>
        <sz val="12"/>
        <rFont val="ＭＳ Ｐゴシック"/>
        <family val="3"/>
        <charset val="128"/>
      </rPr>
      <t>＜NO.5＞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</si>
  <si>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No.5</t>
    </r>
    <phoneticPr fontId="4"/>
  </si>
  <si>
    <t>Fund (personnel) total</t>
  </si>
  <si>
    <t>年度 必要経費概算見込み額　※下記の必要経費概算見込み額を確保してください</t>
    <rPh sb="0" eb="2">
      <t>ネンド</t>
    </rPh>
    <rPh sb="3" eb="5">
      <t>ヒツヨウ</t>
    </rPh>
    <rPh sb="5" eb="7">
      <t>ケイヒ</t>
    </rPh>
    <rPh sb="7" eb="9">
      <t>ガイサン</t>
    </rPh>
    <rPh sb="9" eb="11">
      <t>ミコ</t>
    </rPh>
    <rPh sb="12" eb="13">
      <t>ガク</t>
    </rPh>
    <rPh sb="15" eb="17">
      <t>カキ</t>
    </rPh>
    <rPh sb="18" eb="20">
      <t>ヒツヨウ</t>
    </rPh>
    <rPh sb="20" eb="22">
      <t>ケイヒ</t>
    </rPh>
    <rPh sb="22" eb="24">
      <t>ガイサン</t>
    </rPh>
    <rPh sb="24" eb="26">
      <t>ミコ</t>
    </rPh>
    <rPh sb="27" eb="28">
      <t>ガク</t>
    </rPh>
    <rPh sb="29" eb="31">
      <t>カクホ</t>
    </rPh>
    <phoneticPr fontId="4"/>
  </si>
  <si>
    <t>就労時間数（概算）</t>
    <rPh sb="0" eb="2">
      <t>シュウロウ</t>
    </rPh>
    <rPh sb="2" eb="5">
      <t>ジカンスウ</t>
    </rPh>
    <rPh sb="6" eb="8">
      <t>ガイサン</t>
    </rPh>
    <phoneticPr fontId="4"/>
  </si>
  <si>
    <t>延べ</t>
    <rPh sb="0" eb="1">
      <t>ノ</t>
    </rPh>
    <phoneticPr fontId="4"/>
  </si>
  <si>
    <t>時間</t>
    <rPh sb="0" eb="2">
      <t>ジカン</t>
    </rPh>
    <phoneticPr fontId="4"/>
  </si>
  <si>
    <t>（実働</t>
    <rPh sb="1" eb="3">
      <t>ジツドウ</t>
    </rPh>
    <phoneticPr fontId="4"/>
  </si>
  <si>
    <t>時間／日</t>
    <rPh sb="0" eb="2">
      <t>ジカン</t>
    </rPh>
    <rPh sb="3" eb="4">
      <t>ニチ</t>
    </rPh>
    <phoneticPr fontId="4"/>
  </si>
  <si>
    <t>日／週</t>
    <rPh sb="0" eb="1">
      <t>ニチ</t>
    </rPh>
    <rPh sb="2" eb="3">
      <t>シュウ</t>
    </rPh>
    <phoneticPr fontId="4"/>
  </si>
  <si>
    <t>週間）</t>
    <rPh sb="0" eb="2">
      <t>シュウカン</t>
    </rPh>
    <phoneticPr fontId="4"/>
  </si>
  <si>
    <t>開始日</t>
    <rPh sb="0" eb="3">
      <t>カイシビ</t>
    </rPh>
    <phoneticPr fontId="4"/>
  </si>
  <si>
    <t>終了日</t>
    <rPh sb="0" eb="3">
      <t>シュウリョウビ</t>
    </rPh>
    <phoneticPr fontId="4"/>
  </si>
  <si>
    <t>給与額</t>
    <rPh sb="2" eb="3">
      <t>ガク</t>
    </rPh>
    <phoneticPr fontId="4"/>
  </si>
  <si>
    <t>時給</t>
    <rPh sb="0" eb="2">
      <t>ジキュウ</t>
    </rPh>
    <phoneticPr fontId="4"/>
  </si>
  <si>
    <t>円（税込）</t>
    <rPh sb="0" eb="1">
      <t>エン</t>
    </rPh>
    <rPh sb="2" eb="4">
      <t>ゼイコミ</t>
    </rPh>
    <phoneticPr fontId="4"/>
  </si>
  <si>
    <t>総額</t>
    <rPh sb="0" eb="2">
      <t>ソウガク</t>
    </rPh>
    <phoneticPr fontId="4"/>
  </si>
  <si>
    <t>円</t>
    <rPh sb="0" eb="1">
      <t>エン</t>
    </rPh>
    <phoneticPr fontId="4"/>
  </si>
  <si>
    <t>（時給×延べ時間数）</t>
    <phoneticPr fontId="4"/>
  </si>
  <si>
    <t>社会保険料法人負担分</t>
    <rPh sb="0" eb="2">
      <t>シャカイ</t>
    </rPh>
    <rPh sb="2" eb="4">
      <t>ホケン</t>
    </rPh>
    <rPh sb="4" eb="5">
      <t>リョウ</t>
    </rPh>
    <rPh sb="5" eb="7">
      <t>ホウジン</t>
    </rPh>
    <rPh sb="7" eb="10">
      <t>フタンブン</t>
    </rPh>
    <phoneticPr fontId="4"/>
  </si>
  <si>
    <t>必要経費概算見込み額</t>
    <rPh sb="0" eb="2">
      <t>ヒツヨウ</t>
    </rPh>
    <rPh sb="2" eb="4">
      <t>ケイヒ</t>
    </rPh>
    <rPh sb="4" eb="6">
      <t>ガイサン</t>
    </rPh>
    <rPh sb="6" eb="8">
      <t>ミコ</t>
    </rPh>
    <rPh sb="9" eb="10">
      <t>ガク</t>
    </rPh>
    <phoneticPr fontId="4"/>
  </si>
  <si>
    <t>ｴｺ・ﾃｸﾉﾛｼﾞｰ研究ｾﾝﾀｰ</t>
  </si>
  <si>
    <t>防災ﾌﾛﾝﾃｨｱ研究ｾﾝﾀｰ</t>
  </si>
  <si>
    <t>なし</t>
  </si>
  <si>
    <t>ロボティクス研究センター</t>
    <rPh sb="6" eb="8">
      <t>ケンキュウ</t>
    </rPh>
    <phoneticPr fontId="1"/>
  </si>
  <si>
    <t>古気候学研究センター</t>
    <rPh sb="0" eb="4">
      <t>コキコウガク</t>
    </rPh>
    <rPh sb="4" eb="6">
      <t>ケンキュウ</t>
    </rPh>
    <phoneticPr fontId="1"/>
  </si>
  <si>
    <t>生物資源研究センター</t>
    <rPh sb="0" eb="2">
      <t>セイブツ</t>
    </rPh>
    <rPh sb="2" eb="4">
      <t>シゲン</t>
    </rPh>
    <rPh sb="4" eb="6">
      <t>ケンキュウ</t>
    </rPh>
    <phoneticPr fontId="1"/>
  </si>
  <si>
    <t>地域情報研究所(略称 RDIRI ラディリ）</t>
    <rPh sb="0" eb="2">
      <t>チイキ</t>
    </rPh>
    <rPh sb="2" eb="4">
      <t>ジョウホウ</t>
    </rPh>
    <rPh sb="4" eb="7">
      <t>ケンキュウショ</t>
    </rPh>
    <phoneticPr fontId="1"/>
  </si>
  <si>
    <t>Ritsumeikan Inamori Philosophy Research Center</t>
    <phoneticPr fontId="26"/>
  </si>
  <si>
    <t>地域健康社会学研究センター</t>
  </si>
  <si>
    <t>環境テクノロジー・マネジメント研究センター</t>
  </si>
  <si>
    <t>クリエイティブ・メディア研究センター</t>
    <rPh sb="12" eb="14">
      <t>ケンキュウ</t>
    </rPh>
    <phoneticPr fontId="51"/>
  </si>
  <si>
    <t>医療介護経営研究センター</t>
    <rPh sb="0" eb="2">
      <t>イリョウ</t>
    </rPh>
    <rPh sb="2" eb="4">
      <t>カイゴ</t>
    </rPh>
    <rPh sb="4" eb="6">
      <t>ケイエイ</t>
    </rPh>
    <rPh sb="6" eb="8">
      <t>ケンキュウ</t>
    </rPh>
    <phoneticPr fontId="51"/>
  </si>
  <si>
    <t>食総合研究センター</t>
    <rPh sb="0" eb="1">
      <t>ショク</t>
    </rPh>
    <rPh sb="1" eb="3">
      <t>ソウゴウ</t>
    </rPh>
    <rPh sb="3" eb="5">
      <t>ケンキュウ</t>
    </rPh>
    <phoneticPr fontId="51"/>
  </si>
  <si>
    <t>生存学研究所</t>
    <rPh sb="0" eb="2">
      <t>セイゾン</t>
    </rPh>
    <rPh sb="2" eb="3">
      <t>ガク</t>
    </rPh>
    <rPh sb="3" eb="5">
      <t>ケンキュウ</t>
    </rPh>
    <rPh sb="5" eb="6">
      <t>ショ</t>
    </rPh>
    <phoneticPr fontId="51"/>
  </si>
  <si>
    <t>ものづくり質的研究センター</t>
    <rPh sb="5" eb="7">
      <t>シツテキ</t>
    </rPh>
    <rPh sb="7" eb="9">
      <t>ケンキュウ</t>
    </rPh>
    <phoneticPr fontId="51"/>
  </si>
  <si>
    <t>東アジア平和協力研究センター</t>
  </si>
  <si>
    <t>IoTセキュリティ研究センター</t>
  </si>
  <si>
    <t>先端材料研究センター</t>
  </si>
  <si>
    <t>医療経済評価・意思決定支援ユニット（CHEERS）</t>
  </si>
  <si>
    <t>⽇本バイオ炭研究センター</t>
  </si>
  <si>
    <t>スポーツ健康科学総合研究所</t>
  </si>
  <si>
    <t>Earth &amp; Space Exploration Center(ESEC)</t>
    <phoneticPr fontId="4"/>
  </si>
  <si>
    <t>デザイン科学研究所</t>
  </si>
  <si>
    <t>半導体応用研究センター</t>
  </si>
  <si>
    <t>Semiconductor Application Research Center</t>
    <phoneticPr fontId="26"/>
  </si>
  <si>
    <t>Salary</t>
    <phoneticPr fontId="4"/>
  </si>
  <si>
    <t>RA1</t>
    <phoneticPr fontId="4"/>
  </si>
  <si>
    <t>RA2</t>
    <phoneticPr fontId="4"/>
  </si>
  <si>
    <t>RA3</t>
    <phoneticPr fontId="4"/>
  </si>
  <si>
    <t>percentage of employment resources used (effort ratio)</t>
    <phoneticPr fontId="4"/>
  </si>
  <si>
    <t>%</t>
    <phoneticPr fontId="4"/>
  </si>
  <si>
    <r>
      <rPr>
        <sz val="10"/>
        <rFont val="あ"/>
        <family val="3"/>
        <charset val="128"/>
      </rPr>
      <t>※</t>
    </r>
    <r>
      <rPr>
        <sz val="10"/>
        <rFont val="游ゴシック"/>
        <family val="3"/>
        <charset val="128"/>
      </rPr>
      <t>Note</t>
    </r>
    <phoneticPr fontId="4"/>
  </si>
  <si>
    <t>※社会保険料率の変更があった場合、必要経費概算見込み額が、年度途中で変更になることがあります。</t>
  </si>
  <si>
    <t>Research Center for Gastronomic Arts and Sciences</t>
    <phoneticPr fontId="4"/>
  </si>
  <si>
    <t>Institute of Design Science</t>
    <phoneticPr fontId="4"/>
  </si>
  <si>
    <t>研究部　2025.10</t>
    <rPh sb="0" eb="3">
      <t>ケンキュウブ</t>
    </rPh>
    <phoneticPr fontId="4"/>
  </si>
  <si>
    <t>* Only students who are enrolled in the regular course of the latter term of a doctoral study (including third-year students or higher in the regular course of doctoral study with no distinction between preceding and latter terms, and first-year students or highter in the four-year doctoral course (Major in Pharmacy in the Graduate School of Pharmacy)).</t>
    <phoneticPr fontId="4"/>
  </si>
  <si>
    <t>※White cells are fixed values and cannot be changed.</t>
    <phoneticPr fontId="4"/>
  </si>
  <si>
    <t>Candidate personnel cost estimate</t>
    <phoneticPr fontId="4"/>
  </si>
  <si>
    <r>
      <t>1.The employee has made outstanding research achievements.(Reports at academic conferences, paper submissions,publication results etc.</t>
    </r>
    <r>
      <rPr>
        <sz val="12"/>
        <rFont val="ＭＳ ゴシック"/>
        <family val="2"/>
        <charset val="128"/>
      </rPr>
      <t>）</t>
    </r>
    <phoneticPr fontId="4"/>
  </si>
  <si>
    <r>
      <rPr>
        <sz val="12"/>
        <rFont val="Arial Unicode MS"/>
        <family val="3"/>
        <charset val="128"/>
      </rPr>
      <t>※</t>
    </r>
    <r>
      <rPr>
        <sz val="12"/>
        <rFont val="Arial"/>
        <family val="3"/>
      </rPr>
      <t>The total number of hours to be worked by doctoral students of the University who work as TAs or other concurrent positions shall be less than 20 hours per week.</t>
    </r>
    <r>
      <rPr>
        <sz val="12"/>
        <rFont val="ＭＳ Ｐゴシック"/>
        <family val="3"/>
        <charset val="128"/>
      </rPr>
      <t>（</t>
    </r>
    <r>
      <rPr>
        <sz val="12"/>
        <rFont val="Arial"/>
        <family val="3"/>
      </rPr>
      <t>You cannot  be concurrently employed as Educational Research Assistant</t>
    </r>
    <r>
      <rPr>
        <b/>
        <sz val="12"/>
        <rFont val="Arial"/>
        <family val="2"/>
      </rPr>
      <t>.</t>
    </r>
    <r>
      <rPr>
        <sz val="12"/>
        <rFont val="ＭＳ Ｐゴシック"/>
        <family val="3"/>
        <charset val="128"/>
      </rPr>
      <t>）</t>
    </r>
    <phoneticPr fontId="4"/>
  </si>
  <si>
    <t>法人負担率 2.17/1000　労災保険料のみ（一般拠出金込み）</t>
    <rPh sb="0" eb="2">
      <t>ホウジン</t>
    </rPh>
    <rPh sb="2" eb="4">
      <t>フタン</t>
    </rPh>
    <rPh sb="4" eb="5">
      <t>リツ</t>
    </rPh>
    <phoneticPr fontId="4"/>
  </si>
  <si>
    <t>*If you choose 2,700yen/hour, check 1 or 2.
  If you choose 3,700yen/hour, check both 1 and 2.
And please state the reason.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</si>
</sst>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0_ "/>
    <numFmt numFmtId="177" formatCode="[$-F800]dddd\,\ mmmm\ dd\,\ yyyy"/>
    <numFmt numFmtId="178" formatCode="#,##0_ "/>
    <numFmt numFmtId="179" formatCode="#,##0_ ;[Red]\-#,##0\ "/>
    <numFmt numFmtId="180" formatCode="0_);[Red]\(0\)"/>
    <numFmt numFmtId="181" formatCode="yyyy&quot;年&quot;m&quot;月&quot;d&quot;日&quot;;@"/>
    <numFmt numFmtId="182" formatCode="#,##0_);\(#,##0\)"/>
  </numFmts>
  <fonts count="6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Arial"/>
      <family val="2"/>
    </font>
    <font>
      <sz val="12"/>
      <name val="ＭＳ Ｐゴシック"/>
      <family val="3"/>
      <charset val="128"/>
    </font>
    <font>
      <b/>
      <sz val="10"/>
      <name val="Arial"/>
      <family val="2"/>
    </font>
    <font>
      <sz val="11"/>
      <color indexed="10"/>
      <name val="Arial"/>
      <family val="2"/>
    </font>
    <font>
      <sz val="8"/>
      <name val="ＭＳ Ｐゴシック"/>
      <family val="3"/>
      <charset val="128"/>
    </font>
    <font>
      <sz val="6"/>
      <name val="ＭＳ ゴシック"/>
      <family val="2"/>
      <charset val="128"/>
    </font>
    <font>
      <sz val="11"/>
      <color theme="1"/>
      <name val="Arial"/>
      <family val="2"/>
    </font>
    <font>
      <sz val="6"/>
      <name val="ＭＳ Ｐゴシック"/>
      <family val="2"/>
      <charset val="128"/>
      <scheme val="minor"/>
    </font>
    <font>
      <sz val="11"/>
      <name val="游ゴシック"/>
      <family val="2"/>
      <charset val="128"/>
    </font>
    <font>
      <sz val="12"/>
      <color theme="1"/>
      <name val="Arial"/>
      <family val="2"/>
    </font>
    <font>
      <b/>
      <sz val="12"/>
      <name val="ＭＳ ゴシック"/>
      <family val="2"/>
      <charset val="128"/>
    </font>
    <font>
      <sz val="14"/>
      <name val="Arial"/>
      <family val="2"/>
    </font>
    <font>
      <sz val="10"/>
      <name val="ＭＳ ゴシック"/>
      <family val="2"/>
      <charset val="128"/>
    </font>
    <font>
      <sz val="10"/>
      <name val="Arial"/>
      <family val="3"/>
      <charset val="128"/>
    </font>
    <font>
      <sz val="10"/>
      <name val="あ"/>
      <family val="3"/>
      <charset val="128"/>
    </font>
    <font>
      <sz val="9.5"/>
      <name val="Arial"/>
      <family val="2"/>
    </font>
    <font>
      <b/>
      <sz val="12"/>
      <color theme="1"/>
      <name val="Arial "/>
      <family val="3"/>
      <charset val="128"/>
    </font>
    <font>
      <sz val="11.5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4"/>
      <color theme="1"/>
      <name val="Arial"/>
      <family val="2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2"/>
      <color rgb="FFFF0000"/>
      <name val="Arial"/>
      <family val="2"/>
    </font>
    <font>
      <b/>
      <sz val="9"/>
      <color indexed="10"/>
      <name val="MS P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游ゴシック"/>
      <family val="2"/>
      <charset val="128"/>
    </font>
    <font>
      <sz val="14"/>
      <name val="ＭＳ ゴシック"/>
      <family val="2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游ゴシック"/>
      <family val="3"/>
      <charset val="128"/>
    </font>
    <font>
      <b/>
      <sz val="9"/>
      <color indexed="10"/>
      <name val="Arial"/>
      <family val="2"/>
    </font>
    <font>
      <b/>
      <sz val="12"/>
      <color rgb="FFFF0000"/>
      <name val="ＭＳ Ｐゴシック"/>
      <family val="3"/>
      <charset val="128"/>
    </font>
    <font>
      <b/>
      <sz val="11"/>
      <color indexed="10"/>
      <name val="MS P ゴシック"/>
      <family val="3"/>
      <charset val="128"/>
    </font>
    <font>
      <sz val="12"/>
      <name val="ＭＳ ゴシック"/>
      <family val="2"/>
      <charset val="128"/>
    </font>
    <font>
      <sz val="12"/>
      <name val="Arial"/>
      <family val="3"/>
      <charset val="128"/>
    </font>
    <font>
      <sz val="12"/>
      <name val="Arial Unicode MS"/>
      <family val="3"/>
      <charset val="128"/>
    </font>
    <font>
      <sz val="12"/>
      <name val="Arial"/>
      <family val="3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/>
    <xf numFmtId="0" fontId="38" fillId="0" borderId="0" applyNumberFormat="0" applyFill="0" applyBorder="0" applyAlignment="0" applyProtection="0">
      <alignment vertical="center"/>
    </xf>
  </cellStyleXfs>
  <cellXfs count="545">
    <xf numFmtId="0" fontId="0" fillId="0" borderId="0" xfId="0">
      <alignment vertical="center"/>
    </xf>
    <xf numFmtId="0" fontId="6" fillId="2" borderId="0" xfId="3" applyFont="1" applyFill="1" applyAlignment="1" applyProtection="1">
      <alignment horizontal="right" vertical="center" shrinkToFit="1"/>
      <protection locked="0"/>
    </xf>
    <xf numFmtId="0" fontId="8" fillId="0" borderId="0" xfId="0" applyFont="1">
      <alignment vertical="center"/>
    </xf>
    <xf numFmtId="0" fontId="10" fillId="3" borderId="0" xfId="0" applyFont="1" applyFill="1">
      <alignment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8" fontId="11" fillId="0" borderId="0" xfId="1" applyFont="1">
      <alignment vertical="center"/>
    </xf>
    <xf numFmtId="0" fontId="12" fillId="0" borderId="0" xfId="0" applyFont="1">
      <alignment vertical="center"/>
    </xf>
    <xf numFmtId="38" fontId="12" fillId="0" borderId="0" xfId="1" applyFo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6" fontId="6" fillId="0" borderId="2" xfId="2" applyFont="1" applyFill="1" applyBorder="1" applyAlignment="1" applyProtection="1">
      <alignment horizontal="right" vertical="center" shrinkToFit="1"/>
      <protection locked="0"/>
    </xf>
    <xf numFmtId="6" fontId="6" fillId="0" borderId="3" xfId="2" applyFont="1" applyFill="1" applyBorder="1" applyAlignment="1" applyProtection="1">
      <alignment horizontal="right" vertical="center" shrinkToFit="1"/>
      <protection locked="0"/>
    </xf>
    <xf numFmtId="0" fontId="6" fillId="2" borderId="3" xfId="3" applyFont="1" applyFill="1" applyBorder="1" applyAlignment="1" applyProtection="1">
      <alignment vertical="center" wrapText="1" shrinkToFit="1"/>
      <protection locked="0"/>
    </xf>
    <xf numFmtId="0" fontId="6" fillId="0" borderId="3" xfId="3" applyFont="1" applyBorder="1" applyAlignment="1" applyProtection="1">
      <alignment vertical="center" wrapText="1" shrinkToFit="1"/>
      <protection locked="0"/>
    </xf>
    <xf numFmtId="0" fontId="8" fillId="2" borderId="3" xfId="0" applyFont="1" applyFill="1" applyBorder="1" applyAlignment="1" applyProtection="1">
      <alignment vertical="center" wrapText="1" shrinkToFit="1"/>
      <protection locked="0"/>
    </xf>
    <xf numFmtId="0" fontId="8" fillId="0" borderId="8" xfId="0" applyFont="1" applyBorder="1" applyAlignment="1" applyProtection="1">
      <alignment vertical="center" wrapText="1" shrinkToFit="1"/>
      <protection locked="0"/>
    </xf>
    <xf numFmtId="0" fontId="8" fillId="0" borderId="3" xfId="0" applyFont="1" applyBorder="1" applyAlignment="1" applyProtection="1">
      <alignment vertical="center" wrapText="1" shrinkToFit="1"/>
      <protection locked="0"/>
    </xf>
    <xf numFmtId="0" fontId="8" fillId="0" borderId="14" xfId="3" applyFont="1" applyBorder="1" applyAlignment="1" applyProtection="1">
      <alignment vertical="center" wrapText="1" shrinkToFit="1"/>
      <protection locked="0"/>
    </xf>
    <xf numFmtId="0" fontId="8" fillId="0" borderId="14" xfId="0" applyFont="1" applyBorder="1" applyAlignment="1" applyProtection="1">
      <alignment vertical="center" wrapText="1" shrinkToFit="1"/>
      <protection locked="0"/>
    </xf>
    <xf numFmtId="0" fontId="10" fillId="3" borderId="7" xfId="0" applyFont="1" applyFill="1" applyBorder="1">
      <alignment vertical="center"/>
    </xf>
    <xf numFmtId="0" fontId="10" fillId="0" borderId="7" xfId="0" applyFont="1" applyBorder="1">
      <alignment vertical="center"/>
    </xf>
    <xf numFmtId="0" fontId="10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37" fontId="14" fillId="0" borderId="11" xfId="3" applyNumberFormat="1" applyFont="1" applyBorder="1" applyAlignment="1" applyProtection="1">
      <alignment vertical="center" shrinkToFit="1"/>
      <protection locked="0"/>
    </xf>
    <xf numFmtId="37" fontId="14" fillId="0" borderId="11" xfId="3" applyNumberFormat="1" applyFont="1" applyBorder="1" applyAlignment="1" applyProtection="1">
      <alignment horizontal="right" vertical="center" shrinkToFit="1"/>
      <protection locked="0"/>
    </xf>
    <xf numFmtId="0" fontId="14" fillId="0" borderId="11" xfId="3" applyFont="1" applyBorder="1" applyAlignment="1" applyProtection="1">
      <alignment vertical="center" shrinkToFit="1"/>
      <protection locked="0"/>
    </xf>
    <xf numFmtId="176" fontId="14" fillId="0" borderId="11" xfId="3" applyNumberFormat="1" applyFont="1" applyBorder="1" applyAlignment="1" applyProtection="1">
      <alignment vertical="center" shrinkToFit="1"/>
      <protection locked="0"/>
    </xf>
    <xf numFmtId="0" fontId="15" fillId="0" borderId="11" xfId="3" applyFont="1" applyBorder="1" applyAlignment="1" applyProtection="1">
      <alignment vertical="center"/>
      <protection locked="0"/>
    </xf>
    <xf numFmtId="0" fontId="15" fillId="0" borderId="11" xfId="3" applyFont="1" applyBorder="1" applyAlignment="1" applyProtection="1">
      <alignment vertical="center" shrinkToFit="1"/>
      <protection locked="0"/>
    </xf>
    <xf numFmtId="0" fontId="16" fillId="0" borderId="18" xfId="3" applyFont="1" applyBorder="1" applyAlignment="1" applyProtection="1">
      <alignment vertical="center" wrapText="1"/>
      <protection locked="0"/>
    </xf>
    <xf numFmtId="0" fontId="14" fillId="0" borderId="3" xfId="3" applyFont="1" applyBorder="1" applyAlignment="1" applyProtection="1">
      <alignment horizontal="left" vertical="center"/>
      <protection locked="0"/>
    </xf>
    <xf numFmtId="0" fontId="14" fillId="0" borderId="3" xfId="3" applyFont="1" applyBorder="1" applyAlignment="1" applyProtection="1">
      <alignment horizontal="center" vertical="center" shrinkToFit="1"/>
      <protection locked="0"/>
    </xf>
    <xf numFmtId="0" fontId="14" fillId="0" borderId="8" xfId="3" applyFont="1" applyBorder="1" applyAlignment="1" applyProtection="1">
      <alignment horizontal="center" vertical="center" shrinkToFit="1"/>
      <protection locked="0"/>
    </xf>
    <xf numFmtId="0" fontId="14" fillId="0" borderId="20" xfId="3" applyFont="1" applyBorder="1" applyAlignment="1" applyProtection="1">
      <alignment vertical="center" shrinkToFit="1"/>
      <protection locked="0"/>
    </xf>
    <xf numFmtId="0" fontId="13" fillId="0" borderId="0" xfId="3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4" fillId="0" borderId="0" xfId="3" applyFont="1" applyAlignment="1" applyProtection="1">
      <alignment horizontal="left" vertical="center" shrinkToFit="1"/>
      <protection locked="0"/>
    </xf>
    <xf numFmtId="0" fontId="14" fillId="0" borderId="0" xfId="3" applyFont="1" applyAlignment="1" applyProtection="1">
      <alignment vertical="center" shrinkToFit="1"/>
      <protection locked="0"/>
    </xf>
    <xf numFmtId="180" fontId="6" fillId="2" borderId="3" xfId="2" applyNumberFormat="1" applyFont="1" applyFill="1" applyBorder="1" applyAlignment="1" applyProtection="1">
      <alignment horizontal="right" vertical="center" shrinkToFit="1"/>
      <protection locked="0"/>
    </xf>
    <xf numFmtId="0" fontId="6" fillId="0" borderId="14" xfId="3" applyFont="1" applyBorder="1" applyAlignment="1" applyProtection="1">
      <alignment vertical="center" wrapText="1" shrinkToFit="1"/>
      <protection locked="0"/>
    </xf>
    <xf numFmtId="0" fontId="22" fillId="0" borderId="0" xfId="0" applyFont="1" applyAlignment="1">
      <alignment horizontal="left" vertical="top"/>
    </xf>
    <xf numFmtId="0" fontId="14" fillId="0" borderId="3" xfId="3" applyFont="1" applyBorder="1" applyAlignment="1" applyProtection="1">
      <alignment horizontal="left" vertical="center" shrinkToFit="1"/>
      <protection locked="0"/>
    </xf>
    <xf numFmtId="0" fontId="6" fillId="0" borderId="0" xfId="3" applyFont="1" applyAlignment="1" applyProtection="1">
      <alignment horizontal="left" vertical="center" shrinkToFit="1"/>
      <protection locked="0"/>
    </xf>
    <xf numFmtId="0" fontId="6" fillId="0" borderId="1" xfId="3" applyFont="1" applyBorder="1" applyAlignment="1" applyProtection="1">
      <alignment horizontal="left" vertical="center" shrinkToFit="1"/>
      <protection locked="0"/>
    </xf>
    <xf numFmtId="0" fontId="14" fillId="0" borderId="8" xfId="3" applyFont="1" applyBorder="1" applyAlignment="1" applyProtection="1">
      <alignment vertical="center" shrinkToFit="1"/>
      <protection locked="0"/>
    </xf>
    <xf numFmtId="0" fontId="6" fillId="0" borderId="10" xfId="3" applyFont="1" applyBorder="1" applyAlignment="1" applyProtection="1">
      <alignment horizontal="center" vertical="center" shrinkToFit="1"/>
      <protection locked="0"/>
    </xf>
    <xf numFmtId="0" fontId="11" fillId="2" borderId="11" xfId="3" applyFont="1" applyFill="1" applyBorder="1" applyAlignment="1" applyProtection="1">
      <alignment vertical="center"/>
      <protection locked="0"/>
    </xf>
    <xf numFmtId="0" fontId="6" fillId="0" borderId="3" xfId="3" applyFont="1" applyBorder="1" applyAlignment="1" applyProtection="1">
      <alignment vertical="center"/>
      <protection locked="0"/>
    </xf>
    <xf numFmtId="180" fontId="6" fillId="2" borderId="3" xfId="3" applyNumberFormat="1" applyFont="1" applyFill="1" applyBorder="1" applyAlignment="1" applyProtection="1">
      <alignment vertical="center" wrapText="1" shrinkToFit="1"/>
      <protection locked="0"/>
    </xf>
    <xf numFmtId="0" fontId="6" fillId="0" borderId="3" xfId="3" applyFont="1" applyBorder="1" applyAlignment="1" applyProtection="1">
      <alignment horizontal="center" vertical="center" wrapText="1" shrinkToFit="1"/>
      <protection locked="0"/>
    </xf>
    <xf numFmtId="0" fontId="6" fillId="0" borderId="14" xfId="3" applyFont="1" applyBorder="1" applyAlignment="1" applyProtection="1">
      <alignment horizontal="left" vertical="center" shrinkToFit="1"/>
      <protection locked="0"/>
    </xf>
    <xf numFmtId="0" fontId="14" fillId="0" borderId="17" xfId="3" applyFont="1" applyBorder="1" applyAlignment="1" applyProtection="1">
      <alignment horizontal="left" vertical="center" shrinkToFit="1"/>
      <protection locked="0"/>
    </xf>
    <xf numFmtId="0" fontId="14" fillId="0" borderId="19" xfId="3" applyFont="1" applyBorder="1" applyAlignment="1" applyProtection="1">
      <alignment horizontal="left" vertical="center" shrinkToFit="1"/>
      <protection locked="0"/>
    </xf>
    <xf numFmtId="0" fontId="14" fillId="0" borderId="3" xfId="3" applyFont="1" applyBorder="1" applyAlignment="1" applyProtection="1">
      <alignment vertical="center"/>
      <protection locked="0"/>
    </xf>
    <xf numFmtId="0" fontId="14" fillId="0" borderId="3" xfId="3" applyFont="1" applyBorder="1" applyAlignment="1" applyProtection="1">
      <alignment vertical="center" shrinkToFit="1"/>
      <protection locked="0"/>
    </xf>
    <xf numFmtId="6" fontId="14" fillId="0" borderId="2" xfId="2" applyFont="1" applyFill="1" applyBorder="1" applyAlignment="1" applyProtection="1">
      <alignment vertical="center" shrinkToFit="1"/>
      <protection locked="0"/>
    </xf>
    <xf numFmtId="0" fontId="14" fillId="0" borderId="10" xfId="3" applyFont="1" applyBorder="1" applyAlignment="1" applyProtection="1">
      <alignment vertical="center" shrinkToFit="1"/>
      <protection locked="0"/>
    </xf>
    <xf numFmtId="0" fontId="14" fillId="0" borderId="10" xfId="0" applyFont="1" applyBorder="1" applyAlignment="1" applyProtection="1">
      <alignment vertical="center" shrinkToFit="1"/>
      <protection locked="0"/>
    </xf>
    <xf numFmtId="0" fontId="14" fillId="0" borderId="21" xfId="0" applyFont="1" applyBorder="1" applyAlignment="1" applyProtection="1">
      <alignment vertical="center" shrinkToFit="1"/>
      <protection locked="0"/>
    </xf>
    <xf numFmtId="14" fontId="15" fillId="0" borderId="11" xfId="3" applyNumberFormat="1" applyFont="1" applyBorder="1" applyAlignment="1" applyProtection="1">
      <alignment vertical="center" shrinkToFit="1"/>
      <protection locked="0"/>
    </xf>
    <xf numFmtId="0" fontId="6" fillId="0" borderId="0" xfId="3" applyFont="1" applyAlignment="1" applyProtection="1">
      <alignment horizontal="right" vertical="center" shrinkToFit="1"/>
      <protection locked="0"/>
    </xf>
    <xf numFmtId="0" fontId="14" fillId="4" borderId="3" xfId="0" applyFont="1" applyFill="1" applyBorder="1" applyProtection="1">
      <alignment vertical="center"/>
      <protection locked="0"/>
    </xf>
    <xf numFmtId="0" fontId="21" fillId="0" borderId="23" xfId="3" applyFont="1" applyBorder="1" applyAlignment="1" applyProtection="1">
      <alignment horizontal="left" vertical="center" wrapText="1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14" fontId="6" fillId="0" borderId="23" xfId="3" applyNumberFormat="1" applyFont="1" applyBorder="1" applyAlignment="1" applyProtection="1">
      <alignment horizontal="center" vertical="center" shrinkToFit="1"/>
      <protection locked="0"/>
    </xf>
    <xf numFmtId="0" fontId="6" fillId="0" borderId="23" xfId="3" applyFont="1" applyBorder="1" applyAlignment="1" applyProtection="1">
      <alignment horizontal="center" vertical="center" shrinkToFit="1"/>
      <protection locked="0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18" fillId="0" borderId="12" xfId="0" applyFont="1" applyBorder="1" applyAlignment="1">
      <alignment horizontal="right" vertical="center"/>
    </xf>
    <xf numFmtId="0" fontId="14" fillId="0" borderId="33" xfId="3" applyFont="1" applyBorder="1" applyAlignment="1" applyProtection="1">
      <alignment vertical="center"/>
      <protection locked="0"/>
    </xf>
    <xf numFmtId="0" fontId="14" fillId="0" borderId="14" xfId="3" applyFont="1" applyBorder="1" applyAlignment="1" applyProtection="1">
      <alignment vertical="center" shrinkToFit="1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38" fontId="11" fillId="0" borderId="0" xfId="1" applyFont="1" applyFill="1">
      <alignment vertical="center"/>
    </xf>
    <xf numFmtId="0" fontId="14" fillId="0" borderId="3" xfId="0" applyFont="1" applyBorder="1" applyAlignment="1" applyProtection="1">
      <alignment horizontal="right" vertical="center"/>
      <protection locked="0"/>
    </xf>
    <xf numFmtId="0" fontId="14" fillId="0" borderId="12" xfId="3" applyFont="1" applyBorder="1" applyAlignment="1" applyProtection="1">
      <alignment horizontal="left" vertical="center"/>
      <protection locked="0"/>
    </xf>
    <xf numFmtId="0" fontId="14" fillId="0" borderId="12" xfId="3" applyFont="1" applyBorder="1" applyAlignment="1" applyProtection="1">
      <alignment horizontal="left" vertical="center" shrinkToFit="1"/>
      <protection locked="0"/>
    </xf>
    <xf numFmtId="0" fontId="14" fillId="0" borderId="12" xfId="3" applyFont="1" applyBorder="1" applyAlignment="1" applyProtection="1">
      <alignment horizontal="right" vertical="center" shrinkToFit="1"/>
      <protection locked="0"/>
    </xf>
    <xf numFmtId="0" fontId="23" fillId="0" borderId="0" xfId="0" applyFont="1">
      <alignment vertical="center"/>
    </xf>
    <xf numFmtId="0" fontId="25" fillId="3" borderId="6" xfId="0" applyFont="1" applyFill="1" applyBorder="1">
      <alignment vertical="center"/>
    </xf>
    <xf numFmtId="0" fontId="8" fillId="0" borderId="6" xfId="0" applyFont="1" applyBorder="1">
      <alignment vertical="center"/>
    </xf>
    <xf numFmtId="6" fontId="11" fillId="0" borderId="19" xfId="2" applyFont="1" applyFill="1" applyBorder="1" applyAlignment="1" applyProtection="1">
      <alignment vertical="center"/>
      <protection locked="0"/>
    </xf>
    <xf numFmtId="6" fontId="11" fillId="0" borderId="14" xfId="2" applyFont="1" applyFill="1" applyBorder="1" applyAlignment="1" applyProtection="1">
      <alignment vertical="center"/>
      <protection locked="0"/>
    </xf>
    <xf numFmtId="0" fontId="11" fillId="2" borderId="14" xfId="0" applyFont="1" applyFill="1" applyBorder="1" applyProtection="1">
      <alignment vertical="center"/>
      <protection locked="0"/>
    </xf>
    <xf numFmtId="0" fontId="11" fillId="0" borderId="14" xfId="0" applyFont="1" applyBorder="1" applyProtection="1">
      <alignment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2" borderId="14" xfId="0" applyFont="1" applyFill="1" applyBorder="1" applyAlignment="1" applyProtection="1">
      <alignment horizontal="left" vertical="center"/>
      <protection locked="0"/>
    </xf>
    <xf numFmtId="178" fontId="11" fillId="0" borderId="14" xfId="0" applyNumberFormat="1" applyFont="1" applyBorder="1" applyAlignment="1" applyProtection="1">
      <alignment horizontal="center" vertical="center"/>
      <protection locked="0"/>
    </xf>
    <xf numFmtId="0" fontId="11" fillId="2" borderId="14" xfId="3" applyFont="1" applyFill="1" applyBorder="1" applyAlignment="1" applyProtection="1">
      <alignment vertical="center" wrapText="1" shrinkToFit="1"/>
      <protection locked="0"/>
    </xf>
    <xf numFmtId="0" fontId="11" fillId="0" borderId="14" xfId="3" applyFont="1" applyBorder="1" applyAlignment="1" applyProtection="1">
      <alignment vertical="center" wrapText="1" shrinkToFit="1"/>
      <protection locked="0"/>
    </xf>
    <xf numFmtId="0" fontId="6" fillId="0" borderId="37" xfId="3" applyFont="1" applyBorder="1" applyAlignment="1" applyProtection="1">
      <alignment vertical="center" wrapText="1" shrinkToFit="1"/>
      <protection locked="0"/>
    </xf>
    <xf numFmtId="0" fontId="6" fillId="0" borderId="37" xfId="3" applyFont="1" applyBorder="1" applyAlignment="1" applyProtection="1">
      <alignment horizontal="center" vertical="center" wrapText="1" shrinkToFit="1"/>
      <protection locked="0"/>
    </xf>
    <xf numFmtId="0" fontId="8" fillId="0" borderId="37" xfId="0" applyFont="1" applyBorder="1" applyProtection="1">
      <alignment vertical="center"/>
      <protection locked="0"/>
    </xf>
    <xf numFmtId="0" fontId="11" fillId="2" borderId="11" xfId="3" applyFont="1" applyFill="1" applyBorder="1" applyAlignment="1" applyProtection="1">
      <alignment vertical="center" wrapText="1" shrinkToFit="1"/>
      <protection locked="0"/>
    </xf>
    <xf numFmtId="0" fontId="11" fillId="0" borderId="15" xfId="3" applyFont="1" applyBorder="1" applyAlignment="1" applyProtection="1">
      <alignment vertical="center" wrapText="1" shrinkToFit="1"/>
      <protection locked="0"/>
    </xf>
    <xf numFmtId="0" fontId="7" fillId="0" borderId="2" xfId="3" applyFont="1" applyBorder="1" applyAlignment="1" applyProtection="1">
      <alignment vertical="center"/>
      <protection locked="0"/>
    </xf>
    <xf numFmtId="0" fontId="7" fillId="0" borderId="3" xfId="3" applyFont="1" applyBorder="1" applyAlignment="1" applyProtection="1">
      <alignment vertical="center"/>
      <protection locked="0"/>
    </xf>
    <xf numFmtId="0" fontId="7" fillId="0" borderId="8" xfId="3" applyFont="1" applyBorder="1" applyAlignment="1" applyProtection="1">
      <alignment vertical="center"/>
      <protection locked="0"/>
    </xf>
    <xf numFmtId="0" fontId="7" fillId="0" borderId="3" xfId="3" applyFont="1" applyBorder="1" applyAlignment="1" applyProtection="1">
      <alignment vertical="center" wrapText="1"/>
      <protection locked="0"/>
    </xf>
    <xf numFmtId="0" fontId="7" fillId="0" borderId="8" xfId="3" applyFont="1" applyBorder="1" applyAlignment="1" applyProtection="1">
      <alignment vertical="center" wrapText="1"/>
      <protection locked="0"/>
    </xf>
    <xf numFmtId="0" fontId="14" fillId="0" borderId="12" xfId="0" applyFont="1" applyBorder="1" applyAlignment="1" applyProtection="1">
      <alignment vertical="center" shrinkToFit="1"/>
      <protection locked="0"/>
    </xf>
    <xf numFmtId="0" fontId="34" fillId="2" borderId="11" xfId="3" applyFont="1" applyFill="1" applyBorder="1" applyAlignment="1" applyProtection="1">
      <alignment vertical="center"/>
      <protection locked="0"/>
    </xf>
    <xf numFmtId="0" fontId="6" fillId="2" borderId="3" xfId="3" applyFont="1" applyFill="1" applyBorder="1" applyAlignment="1" applyProtection="1">
      <alignment vertical="center"/>
      <protection locked="0"/>
    </xf>
    <xf numFmtId="0" fontId="11" fillId="2" borderId="17" xfId="3" applyFont="1" applyFill="1" applyBorder="1" applyAlignment="1" applyProtection="1">
      <alignment horizontal="left" vertical="center" indent="2"/>
      <protection locked="0"/>
    </xf>
    <xf numFmtId="0" fontId="11" fillId="2" borderId="11" xfId="3" applyFont="1" applyFill="1" applyBorder="1" applyAlignment="1" applyProtection="1">
      <alignment horizontal="left" vertical="center" indent="2"/>
      <protection locked="0"/>
    </xf>
    <xf numFmtId="0" fontId="11" fillId="2" borderId="11" xfId="3" applyFont="1" applyFill="1" applyBorder="1" applyAlignment="1" applyProtection="1">
      <alignment horizontal="left" vertical="center"/>
      <protection locked="0"/>
    </xf>
    <xf numFmtId="0" fontId="11" fillId="2" borderId="18" xfId="3" applyFont="1" applyFill="1" applyBorder="1" applyAlignment="1" applyProtection="1">
      <alignment horizontal="left" vertical="center"/>
      <protection locked="0"/>
    </xf>
    <xf numFmtId="0" fontId="8" fillId="0" borderId="3" xfId="3" applyFont="1" applyBorder="1" applyAlignment="1" applyProtection="1">
      <alignment vertical="center"/>
      <protection locked="0"/>
    </xf>
    <xf numFmtId="0" fontId="8" fillId="2" borderId="3" xfId="3" applyFont="1" applyFill="1" applyBorder="1" applyAlignment="1" applyProtection="1">
      <alignment vertical="center" wrapText="1" shrinkToFit="1"/>
      <protection locked="0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8" fillId="0" borderId="8" xfId="0" applyFont="1" applyBorder="1" applyProtection="1">
      <alignment vertical="center"/>
      <protection locked="0"/>
    </xf>
    <xf numFmtId="0" fontId="14" fillId="0" borderId="31" xfId="3" applyFont="1" applyBorder="1" applyAlignment="1">
      <alignment horizontal="left" vertical="center"/>
    </xf>
    <xf numFmtId="0" fontId="14" fillId="0" borderId="3" xfId="0" applyFont="1" applyBorder="1" applyAlignment="1" applyProtection="1">
      <alignment vertical="center" shrinkToFit="1"/>
      <protection locked="0"/>
    </xf>
    <xf numFmtId="0" fontId="14" fillId="0" borderId="8" xfId="0" applyFont="1" applyBorder="1" applyAlignment="1" applyProtection="1">
      <alignment vertical="center" shrinkToFit="1"/>
      <protection locked="0"/>
    </xf>
    <xf numFmtId="0" fontId="36" fillId="0" borderId="3" xfId="0" applyFont="1" applyBorder="1" applyProtection="1">
      <alignment vertical="center"/>
      <protection locked="0"/>
    </xf>
    <xf numFmtId="0" fontId="14" fillId="0" borderId="6" xfId="3" applyFont="1" applyBorder="1" applyAlignment="1">
      <alignment vertical="center"/>
    </xf>
    <xf numFmtId="0" fontId="14" fillId="0" borderId="12" xfId="3" applyFont="1" applyBorder="1" applyAlignment="1">
      <alignment horizontal="left" vertical="center"/>
    </xf>
    <xf numFmtId="177" fontId="14" fillId="0" borderId="12" xfId="3" applyNumberFormat="1" applyFont="1" applyBorder="1" applyAlignment="1">
      <alignment horizontal="center" vertical="center"/>
    </xf>
    <xf numFmtId="177" fontId="14" fillId="0" borderId="12" xfId="3" applyNumberFormat="1" applyFont="1" applyBorder="1" applyAlignment="1">
      <alignment horizontal="right" vertical="center"/>
    </xf>
    <xf numFmtId="0" fontId="14" fillId="0" borderId="12" xfId="0" applyFont="1" applyBorder="1">
      <alignment vertical="center"/>
    </xf>
    <xf numFmtId="0" fontId="14" fillId="0" borderId="12" xfId="0" applyFont="1" applyBorder="1" applyAlignment="1">
      <alignment horizontal="left" vertical="center"/>
    </xf>
    <xf numFmtId="177" fontId="14" fillId="0" borderId="12" xfId="3" applyNumberFormat="1" applyFont="1" applyBorder="1" applyAlignment="1">
      <alignment horizontal="left" vertical="center"/>
    </xf>
    <xf numFmtId="0" fontId="14" fillId="0" borderId="32" xfId="3" applyFont="1" applyBorder="1" applyAlignment="1">
      <alignment vertical="center"/>
    </xf>
    <xf numFmtId="0" fontId="7" fillId="0" borderId="28" xfId="0" applyFont="1" applyBorder="1" applyAlignment="1" applyProtection="1">
      <alignment vertical="center" shrinkToFit="1"/>
      <protection locked="0"/>
    </xf>
    <xf numFmtId="0" fontId="6" fillId="0" borderId="16" xfId="3" applyFont="1" applyBorder="1" applyAlignment="1" applyProtection="1">
      <alignment vertical="center" shrinkToFit="1"/>
      <protection locked="0"/>
    </xf>
    <xf numFmtId="0" fontId="6" fillId="0" borderId="0" xfId="3" applyFont="1" applyAlignment="1" applyProtection="1">
      <alignment vertical="center" shrinkToFit="1"/>
      <protection locked="0"/>
    </xf>
    <xf numFmtId="0" fontId="6" fillId="0" borderId="30" xfId="3" applyFont="1" applyBorder="1" applyAlignment="1" applyProtection="1">
      <alignment vertical="center" shrinkToFit="1"/>
      <protection locked="0"/>
    </xf>
    <xf numFmtId="0" fontId="14" fillId="0" borderId="3" xfId="0" applyFont="1" applyBorder="1" applyProtection="1">
      <alignment vertical="center"/>
      <protection locked="0"/>
    </xf>
    <xf numFmtId="0" fontId="7" fillId="0" borderId="0" xfId="3" applyFont="1" applyAlignment="1" applyProtection="1">
      <alignment vertical="center"/>
      <protection locked="0"/>
    </xf>
    <xf numFmtId="0" fontId="14" fillId="0" borderId="14" xfId="3" applyFont="1" applyBorder="1" applyAlignment="1" applyProtection="1">
      <alignment horizontal="left" vertical="center" shrinkToFit="1"/>
      <protection locked="0"/>
    </xf>
    <xf numFmtId="0" fontId="7" fillId="0" borderId="0" xfId="3" applyFont="1" applyAlignment="1" applyProtection="1">
      <alignment horizontal="left" vertical="center"/>
      <protection locked="0"/>
    </xf>
    <xf numFmtId="0" fontId="14" fillId="4" borderId="3" xfId="3" applyFont="1" applyFill="1" applyBorder="1" applyAlignment="1" applyProtection="1">
      <alignment horizontal="left" vertical="center" shrinkToFit="1"/>
      <protection locked="0"/>
    </xf>
    <xf numFmtId="0" fontId="7" fillId="0" borderId="0" xfId="3" applyFont="1" applyAlignment="1" applyProtection="1">
      <alignment vertical="center" shrinkToFit="1"/>
      <protection locked="0"/>
    </xf>
    <xf numFmtId="0" fontId="7" fillId="0" borderId="1" xfId="3" applyFont="1" applyBorder="1" applyAlignment="1" applyProtection="1">
      <alignment vertical="center" shrinkToFit="1"/>
      <protection locked="0"/>
    </xf>
    <xf numFmtId="0" fontId="7" fillId="0" borderId="0" xfId="3" applyFont="1" applyAlignment="1">
      <alignment horizontal="center" vertical="center"/>
    </xf>
    <xf numFmtId="0" fontId="6" fillId="0" borderId="28" xfId="3" applyFont="1" applyBorder="1" applyAlignment="1">
      <alignment vertical="center" shrinkToFit="1"/>
    </xf>
    <xf numFmtId="0" fontId="7" fillId="0" borderId="23" xfId="0" applyFont="1" applyBorder="1" applyProtection="1">
      <alignment vertical="center"/>
      <protection locked="0"/>
    </xf>
    <xf numFmtId="0" fontId="30" fillId="0" borderId="3" xfId="3" applyFont="1" applyBorder="1" applyAlignment="1" applyProtection="1">
      <alignment horizontal="left" vertical="center" shrinkToFit="1"/>
      <protection locked="0"/>
    </xf>
    <xf numFmtId="0" fontId="30" fillId="0" borderId="3" xfId="3" applyFont="1" applyBorder="1" applyAlignment="1" applyProtection="1">
      <alignment horizontal="right" vertical="center" shrinkToFit="1"/>
      <protection locked="0"/>
    </xf>
    <xf numFmtId="0" fontId="30" fillId="0" borderId="3" xfId="0" applyFont="1" applyBorder="1" applyAlignment="1" applyProtection="1">
      <alignment vertical="center" shrinkToFit="1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0" fillId="0" borderId="3" xfId="0" applyFont="1" applyBorder="1" applyAlignment="1" applyProtection="1">
      <alignment horizontal="left" vertical="center" shrinkToFit="1"/>
      <protection locked="0"/>
    </xf>
    <xf numFmtId="0" fontId="30" fillId="2" borderId="3" xfId="0" applyFont="1" applyFill="1" applyBorder="1" applyAlignment="1" applyProtection="1">
      <alignment vertical="center" shrinkToFit="1"/>
      <protection locked="0"/>
    </xf>
    <xf numFmtId="0" fontId="30" fillId="0" borderId="8" xfId="0" applyFont="1" applyBorder="1" applyAlignment="1" applyProtection="1">
      <alignment vertical="center" shrinkToFit="1"/>
      <protection locked="0"/>
    </xf>
    <xf numFmtId="0" fontId="30" fillId="0" borderId="3" xfId="3" applyFont="1" applyBorder="1" applyAlignment="1" applyProtection="1">
      <alignment vertical="center" shrinkToFit="1"/>
      <protection locked="0"/>
    </xf>
    <xf numFmtId="0" fontId="30" fillId="2" borderId="3" xfId="3" applyFont="1" applyFill="1" applyBorder="1" applyAlignment="1" applyProtection="1">
      <alignment horizontal="left" vertical="center" indent="2"/>
      <protection locked="0"/>
    </xf>
    <xf numFmtId="0" fontId="30" fillId="2" borderId="3" xfId="3" applyFont="1" applyFill="1" applyBorder="1" applyAlignment="1" applyProtection="1">
      <alignment horizontal="left" vertical="center" shrinkToFit="1"/>
      <protection locked="0"/>
    </xf>
    <xf numFmtId="0" fontId="30" fillId="0" borderId="2" xfId="0" applyFont="1" applyBorder="1" applyAlignment="1" applyProtection="1">
      <alignment vertical="center" shrinkToFit="1"/>
      <protection locked="0"/>
    </xf>
    <xf numFmtId="0" fontId="30" fillId="5" borderId="30" xfId="3" applyFont="1" applyFill="1" applyBorder="1" applyAlignment="1" applyProtection="1">
      <alignment horizontal="right" vertical="center" shrinkToFit="1"/>
      <protection locked="0"/>
    </xf>
    <xf numFmtId="0" fontId="30" fillId="0" borderId="28" xfId="3" applyFont="1" applyBorder="1" applyAlignment="1" applyProtection="1">
      <alignment horizontal="left" vertical="center" shrinkToFit="1"/>
      <protection locked="0"/>
    </xf>
    <xf numFmtId="0" fontId="30" fillId="5" borderId="28" xfId="3" applyFont="1" applyFill="1" applyBorder="1" applyAlignment="1" applyProtection="1">
      <alignment horizontal="right" vertical="center" shrinkToFit="1"/>
      <protection locked="0"/>
    </xf>
    <xf numFmtId="0" fontId="30" fillId="0" borderId="2" xfId="3" applyFont="1" applyBorder="1" applyAlignment="1" applyProtection="1">
      <alignment vertical="center" shrinkToFi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5" xfId="0" applyFont="1" applyBorder="1" applyProtection="1">
      <alignment vertical="center"/>
      <protection locked="0"/>
    </xf>
    <xf numFmtId="0" fontId="30" fillId="0" borderId="3" xfId="3" applyFont="1" applyBorder="1" applyAlignment="1" applyProtection="1">
      <alignment horizontal="left" vertical="center"/>
      <protection locked="0"/>
    </xf>
    <xf numFmtId="0" fontId="30" fillId="0" borderId="8" xfId="3" applyFont="1" applyBorder="1" applyAlignment="1" applyProtection="1">
      <alignment horizontal="left" vertical="center" shrinkToFit="1"/>
      <protection locked="0"/>
    </xf>
    <xf numFmtId="0" fontId="30" fillId="0" borderId="3" xfId="3" applyFont="1" applyBorder="1" applyAlignment="1" applyProtection="1">
      <alignment horizontal="center" vertical="center" shrinkToFit="1"/>
      <protection locked="0"/>
    </xf>
    <xf numFmtId="20" fontId="30" fillId="2" borderId="3" xfId="0" applyNumberFormat="1" applyFont="1" applyFill="1" applyBorder="1" applyAlignment="1" applyProtection="1">
      <alignment horizontal="right" vertical="center" shrinkToFit="1"/>
      <protection locked="0"/>
    </xf>
    <xf numFmtId="0" fontId="30" fillId="0" borderId="3" xfId="0" applyFont="1" applyBorder="1" applyAlignment="1" applyProtection="1">
      <alignment horizontal="center" vertical="center" shrinkToFit="1"/>
      <protection locked="0"/>
    </xf>
    <xf numFmtId="0" fontId="30" fillId="2" borderId="6" xfId="0" applyFont="1" applyFill="1" applyBorder="1" applyAlignment="1" applyProtection="1">
      <alignment horizontal="right" vertical="center" shrinkToFit="1"/>
      <protection locked="0"/>
    </xf>
    <xf numFmtId="37" fontId="30" fillId="0" borderId="12" xfId="3" applyNumberFormat="1" applyFont="1" applyBorder="1" applyAlignment="1" applyProtection="1">
      <alignment horizontal="left" vertical="center" shrinkToFit="1"/>
      <protection locked="0"/>
    </xf>
    <xf numFmtId="37" fontId="30" fillId="0" borderId="32" xfId="3" applyNumberFormat="1" applyFont="1" applyBorder="1" applyAlignment="1" applyProtection="1">
      <alignment horizontal="left" vertical="center" shrinkToFit="1"/>
      <protection locked="0"/>
    </xf>
    <xf numFmtId="37" fontId="30" fillId="5" borderId="12" xfId="3" applyNumberFormat="1" applyFont="1" applyFill="1" applyBorder="1" applyAlignment="1" applyProtection="1">
      <alignment wrapText="1" shrinkToFit="1"/>
      <protection locked="0"/>
    </xf>
    <xf numFmtId="0" fontId="14" fillId="4" borderId="3" xfId="0" applyFont="1" applyFill="1" applyBorder="1" applyAlignment="1" applyProtection="1">
      <alignment vertical="center" shrinkToFit="1"/>
      <protection locked="0"/>
    </xf>
    <xf numFmtId="0" fontId="14" fillId="0" borderId="0" xfId="0" applyFont="1" applyProtection="1">
      <alignment vertical="center"/>
      <protection locked="0"/>
    </xf>
    <xf numFmtId="0" fontId="7" fillId="0" borderId="0" xfId="3" applyFont="1" applyAlignment="1" applyProtection="1">
      <alignment horizontal="right" vertical="center"/>
      <protection locked="0"/>
    </xf>
    <xf numFmtId="177" fontId="14" fillId="0" borderId="3" xfId="3" applyNumberFormat="1" applyFont="1" applyBorder="1" applyAlignment="1">
      <alignment horizontal="center" vertical="center"/>
    </xf>
    <xf numFmtId="0" fontId="8" fillId="3" borderId="25" xfId="0" applyFont="1" applyFill="1" applyBorder="1">
      <alignment vertical="center"/>
    </xf>
    <xf numFmtId="0" fontId="8" fillId="0" borderId="25" xfId="0" applyFont="1" applyBorder="1">
      <alignment vertical="center"/>
    </xf>
    <xf numFmtId="0" fontId="8" fillId="0" borderId="25" xfId="0" applyFont="1" applyBorder="1" applyAlignment="1"/>
    <xf numFmtId="0" fontId="14" fillId="0" borderId="3" xfId="3" applyFont="1" applyBorder="1" applyAlignment="1">
      <alignment horizontal="left" vertical="center"/>
    </xf>
    <xf numFmtId="0" fontId="7" fillId="0" borderId="0" xfId="0" applyFont="1" applyProtection="1">
      <alignment vertical="center"/>
      <protection locked="0"/>
    </xf>
    <xf numFmtId="0" fontId="42" fillId="0" borderId="23" xfId="0" applyFont="1" applyBorder="1" applyAlignment="1" applyProtection="1">
      <alignment horizontal="right" vertical="center"/>
      <protection locked="0"/>
    </xf>
    <xf numFmtId="0" fontId="18" fillId="0" borderId="12" xfId="0" applyFont="1" applyBorder="1">
      <alignment vertical="center"/>
    </xf>
    <xf numFmtId="0" fontId="35" fillId="0" borderId="0" xfId="0" applyFont="1" applyAlignment="1" applyProtection="1">
      <alignment vertical="center" shrinkToFit="1"/>
      <protection locked="0"/>
    </xf>
    <xf numFmtId="0" fontId="30" fillId="2" borderId="3" xfId="3" applyFont="1" applyFill="1" applyBorder="1" applyAlignment="1" applyProtection="1">
      <alignment vertical="center"/>
      <protection locked="0"/>
    </xf>
    <xf numFmtId="0" fontId="30" fillId="0" borderId="3" xfId="3" applyFont="1" applyBorder="1" applyAlignment="1" applyProtection="1">
      <alignment vertical="center"/>
      <protection locked="0"/>
    </xf>
    <xf numFmtId="0" fontId="30" fillId="5" borderId="3" xfId="3" applyFont="1" applyFill="1" applyBorder="1" applyAlignment="1" applyProtection="1">
      <alignment horizontal="center" vertical="center"/>
      <protection locked="0"/>
    </xf>
    <xf numFmtId="0" fontId="30" fillId="0" borderId="8" xfId="3" applyFont="1" applyBorder="1" applyAlignment="1" applyProtection="1">
      <alignment horizontal="left" vertical="center"/>
      <protection locked="0"/>
    </xf>
    <xf numFmtId="0" fontId="30" fillId="0" borderId="3" xfId="3" applyFont="1" applyBorder="1" applyAlignment="1" applyProtection="1">
      <alignment horizontal="right" vertical="center"/>
      <protection locked="0"/>
    </xf>
    <xf numFmtId="0" fontId="14" fillId="0" borderId="3" xfId="3" applyFont="1" applyBorder="1" applyAlignment="1" applyProtection="1">
      <alignment horizontal="right" vertical="center"/>
      <protection locked="0"/>
    </xf>
    <xf numFmtId="0" fontId="14" fillId="7" borderId="6" xfId="3" applyFont="1" applyFill="1" applyBorder="1" applyAlignment="1" applyProtection="1">
      <alignment horizontal="left" vertical="center"/>
      <protection locked="0"/>
    </xf>
    <xf numFmtId="0" fontId="14" fillId="7" borderId="3" xfId="3" applyFont="1" applyFill="1" applyBorder="1" applyAlignment="1" applyProtection="1">
      <alignment horizontal="left" vertical="center"/>
      <protection locked="0"/>
    </xf>
    <xf numFmtId="0" fontId="14" fillId="7" borderId="3" xfId="0" applyFont="1" applyFill="1" applyBorder="1" applyAlignment="1" applyProtection="1">
      <alignment horizontal="left" vertical="center"/>
      <protection locked="0"/>
    </xf>
    <xf numFmtId="0" fontId="14" fillId="7" borderId="25" xfId="3" applyFont="1" applyFill="1" applyBorder="1" applyAlignment="1" applyProtection="1">
      <alignment horizontal="left" vertical="center"/>
      <protection locked="0"/>
    </xf>
    <xf numFmtId="0" fontId="14" fillId="7" borderId="6" xfId="3" applyFont="1" applyFill="1" applyBorder="1" applyAlignment="1" applyProtection="1">
      <alignment vertical="center"/>
      <protection locked="0"/>
    </xf>
    <xf numFmtId="0" fontId="14" fillId="7" borderId="3" xfId="3" applyFont="1" applyFill="1" applyBorder="1" applyAlignment="1" applyProtection="1">
      <alignment vertical="center"/>
      <protection locked="0"/>
    </xf>
    <xf numFmtId="0" fontId="14" fillId="7" borderId="3" xfId="3" applyFont="1" applyFill="1" applyBorder="1" applyAlignment="1" applyProtection="1">
      <alignment horizontal="right" vertical="center"/>
      <protection locked="0"/>
    </xf>
    <xf numFmtId="0" fontId="14" fillId="7" borderId="25" xfId="3" applyFont="1" applyFill="1" applyBorder="1" applyAlignment="1" applyProtection="1">
      <alignment horizontal="left" vertical="center" indent="1"/>
      <protection locked="0"/>
    </xf>
    <xf numFmtId="0" fontId="20" fillId="7" borderId="3" xfId="0" applyFont="1" applyFill="1" applyBorder="1">
      <alignment vertical="center"/>
    </xf>
    <xf numFmtId="0" fontId="14" fillId="7" borderId="3" xfId="3" applyFont="1" applyFill="1" applyBorder="1" applyAlignment="1" applyProtection="1">
      <alignment horizontal="left" vertical="center" indent="3"/>
      <protection locked="0"/>
    </xf>
    <xf numFmtId="0" fontId="14" fillId="7" borderId="3" xfId="3" applyFont="1" applyFill="1" applyBorder="1" applyAlignment="1" applyProtection="1">
      <alignment horizontal="left" vertical="center" shrinkToFit="1"/>
      <protection locked="0"/>
    </xf>
    <xf numFmtId="0" fontId="14" fillId="7" borderId="12" xfId="0" applyFont="1" applyFill="1" applyBorder="1" applyAlignment="1" applyProtection="1">
      <alignment horizontal="center" vertical="center"/>
      <protection locked="0"/>
    </xf>
    <xf numFmtId="0" fontId="14" fillId="7" borderId="12" xfId="0" applyFont="1" applyFill="1" applyBorder="1" applyProtection="1">
      <alignment vertical="center"/>
      <protection locked="0"/>
    </xf>
    <xf numFmtId="0" fontId="30" fillId="0" borderId="10" xfId="3" applyFont="1" applyBorder="1" applyAlignment="1" applyProtection="1">
      <alignment vertical="center"/>
      <protection locked="0"/>
    </xf>
    <xf numFmtId="0" fontId="30" fillId="0" borderId="28" xfId="3" applyFont="1" applyBorder="1" applyAlignment="1" applyProtection="1">
      <alignment horizontal="left" vertical="center"/>
      <protection locked="0"/>
    </xf>
    <xf numFmtId="0" fontId="30" fillId="0" borderId="28" xfId="3" applyFont="1" applyBorder="1" applyAlignment="1" applyProtection="1">
      <alignment vertical="center"/>
      <protection locked="0"/>
    </xf>
    <xf numFmtId="0" fontId="30" fillId="0" borderId="29" xfId="3" applyFont="1" applyBorder="1" applyAlignment="1" applyProtection="1">
      <alignment vertical="center"/>
      <protection locked="0"/>
    </xf>
    <xf numFmtId="0" fontId="30" fillId="0" borderId="8" xfId="3" applyFont="1" applyBorder="1" applyAlignment="1" applyProtection="1">
      <alignment horizontal="center" vertical="center" shrinkToFit="1"/>
      <protection locked="0"/>
    </xf>
    <xf numFmtId="0" fontId="44" fillId="3" borderId="7" xfId="0" applyFont="1" applyFill="1" applyBorder="1">
      <alignment vertical="center"/>
    </xf>
    <xf numFmtId="0" fontId="45" fillId="0" borderId="7" xfId="0" applyFont="1" applyBorder="1">
      <alignment vertical="center"/>
    </xf>
    <xf numFmtId="0" fontId="45" fillId="0" borderId="7" xfId="0" applyFont="1" applyBorder="1" applyAlignment="1">
      <alignment vertical="center" wrapText="1"/>
    </xf>
    <xf numFmtId="0" fontId="45" fillId="0" borderId="7" xfId="0" applyFont="1" applyBorder="1" applyAlignment="1">
      <alignment horizontal="left" vertical="center"/>
    </xf>
    <xf numFmtId="0" fontId="45" fillId="0" borderId="7" xfId="0" applyFont="1" applyBorder="1" applyAlignment="1">
      <alignment horizontal="left" vertical="center" wrapText="1"/>
    </xf>
    <xf numFmtId="0" fontId="46" fillId="0" borderId="7" xfId="0" applyFont="1" applyBorder="1">
      <alignment vertical="center"/>
    </xf>
    <xf numFmtId="0" fontId="14" fillId="7" borderId="3" xfId="3" applyFont="1" applyFill="1" applyBorder="1" applyAlignment="1" applyProtection="1">
      <alignment horizontal="center" vertical="center"/>
      <protection locked="0"/>
    </xf>
    <xf numFmtId="0" fontId="6" fillId="0" borderId="3" xfId="3" applyFont="1" applyBorder="1" applyAlignment="1" applyProtection="1">
      <alignment horizontal="right" vertical="center"/>
      <protection locked="0"/>
    </xf>
    <xf numFmtId="0" fontId="6" fillId="0" borderId="3" xfId="3" applyFont="1" applyBorder="1" applyAlignment="1" applyProtection="1">
      <alignment horizontal="center" vertical="center"/>
      <protection locked="0"/>
    </xf>
    <xf numFmtId="0" fontId="14" fillId="7" borderId="12" xfId="3" applyFont="1" applyFill="1" applyBorder="1" applyAlignment="1">
      <alignment horizontal="center" vertical="center"/>
    </xf>
    <xf numFmtId="177" fontId="14" fillId="0" borderId="3" xfId="3" applyNumberFormat="1" applyFont="1" applyBorder="1" applyAlignment="1">
      <alignment horizontal="center" vertical="center" shrinkToFit="1"/>
    </xf>
    <xf numFmtId="177" fontId="14" fillId="0" borderId="25" xfId="3" applyNumberFormat="1" applyFont="1" applyBorder="1" applyAlignment="1">
      <alignment horizontal="center" vertical="center" shrinkToFit="1"/>
    </xf>
    <xf numFmtId="0" fontId="14" fillId="7" borderId="25" xfId="3" applyFont="1" applyFill="1" applyBorder="1" applyAlignment="1" applyProtection="1">
      <alignment horizontal="right" vertical="center"/>
      <protection locked="0"/>
    </xf>
    <xf numFmtId="0" fontId="30" fillId="2" borderId="3" xfId="0" applyFont="1" applyFill="1" applyBorder="1" applyProtection="1">
      <alignment vertical="center"/>
      <protection locked="0"/>
    </xf>
    <xf numFmtId="0" fontId="30" fillId="2" borderId="3" xfId="0" applyFont="1" applyFill="1" applyBorder="1" applyAlignment="1" applyProtection="1">
      <alignment horizontal="right" vertical="center" shrinkToFit="1"/>
      <protection locked="0"/>
    </xf>
    <xf numFmtId="0" fontId="30" fillId="2" borderId="31" xfId="0" applyFont="1" applyFill="1" applyBorder="1" applyAlignment="1" applyProtection="1">
      <alignment horizontal="right" vertical="center" shrinkToFit="1"/>
      <protection locked="0"/>
    </xf>
    <xf numFmtId="0" fontId="30" fillId="2" borderId="12" xfId="0" applyFont="1" applyFill="1" applyBorder="1" applyAlignment="1" applyProtection="1">
      <alignment horizontal="right" vertical="center" shrinkToFit="1"/>
      <protection locked="0"/>
    </xf>
    <xf numFmtId="0" fontId="40" fillId="5" borderId="2" xfId="3" applyFont="1" applyFill="1" applyBorder="1" applyAlignment="1" applyProtection="1">
      <alignment horizontal="right" vertical="center" shrinkToFit="1"/>
      <protection locked="0"/>
    </xf>
    <xf numFmtId="0" fontId="40" fillId="5" borderId="3" xfId="3" applyFont="1" applyFill="1" applyBorder="1" applyAlignment="1" applyProtection="1">
      <alignment horizontal="right" vertical="center" shrinkToFit="1"/>
      <protection locked="0"/>
    </xf>
    <xf numFmtId="0" fontId="30" fillId="0" borderId="2" xfId="3" applyFont="1" applyBorder="1" applyAlignment="1" applyProtection="1">
      <alignment vertical="center" wrapText="1"/>
      <protection locked="0"/>
    </xf>
    <xf numFmtId="20" fontId="30" fillId="0" borderId="25" xfId="0" applyNumberFormat="1" applyFont="1" applyBorder="1" applyAlignment="1" applyProtection="1">
      <alignment horizontal="right" vertical="center" shrinkToFit="1"/>
      <protection locked="0"/>
    </xf>
    <xf numFmtId="0" fontId="30" fillId="2" borderId="14" xfId="0" applyFont="1" applyFill="1" applyBorder="1" applyAlignment="1" applyProtection="1">
      <alignment horizontal="right" vertical="center" shrinkToFit="1"/>
      <protection locked="0"/>
    </xf>
    <xf numFmtId="20" fontId="48" fillId="0" borderId="14" xfId="0" applyNumberFormat="1" applyFont="1" applyBorder="1" applyAlignment="1" applyProtection="1">
      <alignment horizontal="center" vertical="center" shrinkToFit="1"/>
      <protection locked="0"/>
    </xf>
    <xf numFmtId="0" fontId="30" fillId="2" borderId="15" xfId="0" applyFont="1" applyFill="1" applyBorder="1" applyAlignment="1" applyProtection="1">
      <alignment horizontal="right" vertical="center" shrinkToFit="1"/>
      <protection locked="0"/>
    </xf>
    <xf numFmtId="0" fontId="30" fillId="0" borderId="6" xfId="3" applyFont="1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 applyProtection="1">
      <alignment vertical="center" wrapText="1" shrinkToFit="1"/>
      <protection locked="0"/>
    </xf>
    <xf numFmtId="0" fontId="6" fillId="0" borderId="3" xfId="3" applyFont="1" applyBorder="1" applyAlignment="1" applyProtection="1">
      <alignment horizontal="left" vertical="center" shrinkToFit="1"/>
      <protection locked="0"/>
    </xf>
    <xf numFmtId="0" fontId="23" fillId="0" borderId="7" xfId="0" applyFont="1" applyBorder="1">
      <alignment vertical="center"/>
    </xf>
    <xf numFmtId="0" fontId="44" fillId="6" borderId="7" xfId="0" applyFont="1" applyFill="1" applyBorder="1">
      <alignment vertical="center"/>
    </xf>
    <xf numFmtId="0" fontId="6" fillId="0" borderId="0" xfId="0" applyFont="1" applyProtection="1">
      <alignment vertical="center"/>
      <protection locked="0"/>
    </xf>
    <xf numFmtId="38" fontId="52" fillId="0" borderId="7" xfId="1" applyFont="1" applyBorder="1" applyAlignment="1">
      <alignment vertical="center"/>
    </xf>
    <xf numFmtId="0" fontId="7" fillId="0" borderId="0" xfId="0" applyFont="1" applyAlignment="1" applyProtection="1">
      <alignment horizontal="left"/>
      <protection locked="0"/>
    </xf>
    <xf numFmtId="0" fontId="14" fillId="0" borderId="3" xfId="3" applyFont="1" applyBorder="1" applyAlignment="1" applyProtection="1">
      <alignment vertical="center" wrapText="1"/>
      <protection locked="0"/>
    </xf>
    <xf numFmtId="0" fontId="14" fillId="0" borderId="25" xfId="3" applyFont="1" applyBorder="1" applyAlignment="1" applyProtection="1">
      <alignment vertical="center" wrapText="1"/>
      <protection locked="0"/>
    </xf>
    <xf numFmtId="0" fontId="30" fillId="0" borderId="44" xfId="3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right" vertical="center"/>
    </xf>
    <xf numFmtId="0" fontId="13" fillId="0" borderId="5" xfId="0" applyFont="1" applyBorder="1" applyAlignment="1" applyProtection="1">
      <alignment vertical="center" shrinkToFit="1"/>
      <protection locked="0"/>
    </xf>
    <xf numFmtId="0" fontId="8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1" fillId="0" borderId="3" xfId="3" applyFont="1" applyBorder="1" applyAlignment="1" applyProtection="1">
      <alignment horizontal="center" vertical="center" shrinkToFit="1"/>
      <protection locked="0"/>
    </xf>
    <xf numFmtId="179" fontId="8" fillId="2" borderId="14" xfId="2" applyNumberFormat="1" applyFont="1" applyFill="1" applyBorder="1" applyAlignment="1" applyProtection="1">
      <alignment vertical="center" shrinkToFit="1"/>
      <protection locked="0"/>
    </xf>
    <xf numFmtId="0" fontId="8" fillId="0" borderId="14" xfId="3" applyFont="1" applyBorder="1" applyAlignment="1" applyProtection="1">
      <alignment vertical="center"/>
      <protection locked="0"/>
    </xf>
    <xf numFmtId="0" fontId="11" fillId="0" borderId="14" xfId="3" applyFont="1" applyBorder="1" applyAlignment="1" applyProtection="1">
      <alignment horizontal="left" vertical="center" wrapText="1"/>
      <protection locked="0"/>
    </xf>
    <xf numFmtId="0" fontId="11" fillId="0" borderId="14" xfId="3" applyFont="1" applyBorder="1" applyAlignment="1" applyProtection="1">
      <alignment horizontal="center" vertical="center" shrinkToFit="1"/>
      <protection locked="0"/>
    </xf>
    <xf numFmtId="178" fontId="8" fillId="0" borderId="14" xfId="0" applyNumberFormat="1" applyFont="1" applyBorder="1" applyAlignment="1" applyProtection="1">
      <alignment horizontal="center" vertical="center"/>
      <protection locked="0"/>
    </xf>
    <xf numFmtId="0" fontId="8" fillId="0" borderId="15" xfId="0" applyFont="1" applyBorder="1" applyProtection="1">
      <alignment vertical="center"/>
      <protection locked="0"/>
    </xf>
    <xf numFmtId="0" fontId="55" fillId="0" borderId="23" xfId="0" applyFont="1" applyBorder="1" applyProtection="1">
      <alignment vertical="center"/>
      <protection locked="0"/>
    </xf>
    <xf numFmtId="0" fontId="30" fillId="7" borderId="3" xfId="0" applyFont="1" applyFill="1" applyBorder="1" applyAlignment="1" applyProtection="1">
      <alignment vertical="center" shrinkToFit="1"/>
      <protection locked="0"/>
    </xf>
    <xf numFmtId="0" fontId="30" fillId="7" borderId="3" xfId="0" applyFont="1" applyFill="1" applyBorder="1" applyAlignment="1" applyProtection="1">
      <alignment horizontal="left" vertical="top" wrapText="1" shrinkToFit="1"/>
      <protection locked="0"/>
    </xf>
    <xf numFmtId="0" fontId="30" fillId="7" borderId="3" xfId="0" applyFont="1" applyFill="1" applyBorder="1" applyAlignment="1" applyProtection="1">
      <alignment horizontal="left" vertical="center" shrinkToFit="1"/>
      <protection locked="0"/>
    </xf>
    <xf numFmtId="0" fontId="30" fillId="7" borderId="25" xfId="0" applyFont="1" applyFill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 applyProtection="1">
      <alignment horizontal="left" vertical="center" wrapText="1"/>
      <protection locked="0"/>
    </xf>
    <xf numFmtId="0" fontId="7" fillId="0" borderId="3" xfId="3" applyFont="1" applyBorder="1" applyAlignment="1" applyProtection="1">
      <alignment horizontal="left" vertical="center" wrapText="1"/>
      <protection locked="0"/>
    </xf>
    <xf numFmtId="0" fontId="7" fillId="0" borderId="8" xfId="3" applyFont="1" applyBorder="1" applyAlignment="1" applyProtection="1">
      <alignment horizontal="left" vertical="center" wrapText="1"/>
      <protection locked="0"/>
    </xf>
    <xf numFmtId="0" fontId="7" fillId="0" borderId="2" xfId="3" applyFont="1" applyBorder="1" applyAlignment="1" applyProtection="1">
      <alignment horizontal="left" vertical="top" wrapText="1"/>
      <protection locked="0"/>
    </xf>
    <xf numFmtId="0" fontId="7" fillId="0" borderId="3" xfId="3" applyFont="1" applyBorder="1" applyAlignment="1" applyProtection="1">
      <alignment horizontal="left" vertical="top" wrapText="1"/>
      <protection locked="0"/>
    </xf>
    <xf numFmtId="0" fontId="7" fillId="0" borderId="8" xfId="3" applyFont="1" applyBorder="1" applyAlignment="1" applyProtection="1">
      <alignment horizontal="left" vertical="top" wrapText="1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0" fontId="30" fillId="0" borderId="3" xfId="0" applyFont="1" applyBorder="1" applyAlignment="1" applyProtection="1">
      <alignment horizontal="center" vertical="center" shrinkToFit="1"/>
      <protection locked="0"/>
    </xf>
    <xf numFmtId="0" fontId="30" fillId="0" borderId="6" xfId="3" applyFont="1" applyBorder="1" applyAlignment="1" applyProtection="1">
      <alignment horizontal="center" vertical="center" wrapText="1" shrinkToFit="1"/>
      <protection locked="0"/>
    </xf>
    <xf numFmtId="0" fontId="30" fillId="0" borderId="3" xfId="3" applyFont="1" applyBorder="1" applyAlignment="1" applyProtection="1">
      <alignment horizontal="center" vertical="center" wrapText="1" shrinkToFit="1"/>
      <protection locked="0"/>
    </xf>
    <xf numFmtId="0" fontId="9" fillId="3" borderId="4" xfId="3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Protection="1">
      <alignment vertical="center"/>
      <protection locked="0"/>
    </xf>
    <xf numFmtId="0" fontId="8" fillId="3" borderId="26" xfId="0" applyFont="1" applyFill="1" applyBorder="1" applyProtection="1">
      <alignment vertical="center"/>
      <protection locked="0"/>
    </xf>
    <xf numFmtId="0" fontId="30" fillId="0" borderId="2" xfId="3" applyFont="1" applyBorder="1" applyAlignment="1">
      <alignment horizontal="right" vertical="center" shrinkToFit="1"/>
    </xf>
    <xf numFmtId="0" fontId="30" fillId="0" borderId="3" xfId="3" applyFont="1" applyBorder="1" applyAlignment="1">
      <alignment horizontal="right" vertical="center" shrinkToFit="1"/>
    </xf>
    <xf numFmtId="0" fontId="6" fillId="0" borderId="16" xfId="3" applyFont="1" applyBorder="1" applyAlignment="1" applyProtection="1">
      <alignment horizontal="left" vertical="center" shrinkToFit="1"/>
      <protection locked="0"/>
    </xf>
    <xf numFmtId="0" fontId="6" fillId="0" borderId="0" xfId="3" applyFont="1" applyAlignment="1" applyProtection="1">
      <alignment horizontal="left" vertical="center" shrinkToFit="1"/>
      <protection locked="0"/>
    </xf>
    <xf numFmtId="0" fontId="30" fillId="0" borderId="3" xfId="3" applyFont="1" applyBorder="1" applyAlignment="1" applyProtection="1">
      <alignment horizontal="center" vertical="center" shrinkToFit="1"/>
      <protection locked="0"/>
    </xf>
    <xf numFmtId="0" fontId="30" fillId="0" borderId="8" xfId="3" applyFont="1" applyBorder="1" applyAlignment="1" applyProtection="1">
      <alignment horizontal="center" vertical="center" shrinkToFit="1"/>
      <protection locked="0"/>
    </xf>
    <xf numFmtId="0" fontId="30" fillId="0" borderId="3" xfId="3" applyFont="1" applyBorder="1" applyAlignment="1" applyProtection="1">
      <alignment horizontal="left" vertical="center" shrinkToFit="1"/>
      <protection locked="0"/>
    </xf>
    <xf numFmtId="0" fontId="30" fillId="0" borderId="8" xfId="3" applyFont="1" applyBorder="1" applyAlignment="1" applyProtection="1">
      <alignment horizontal="left" vertical="center" shrinkToFit="1"/>
      <protection locked="0"/>
    </xf>
    <xf numFmtId="0" fontId="30" fillId="0" borderId="3" xfId="0" applyFont="1" applyBorder="1" applyAlignment="1" applyProtection="1">
      <alignment horizontal="left" vertical="center" shrinkToFit="1"/>
      <protection locked="0"/>
    </xf>
    <xf numFmtId="0" fontId="30" fillId="0" borderId="8" xfId="0" applyFont="1" applyBorder="1" applyAlignment="1" applyProtection="1">
      <alignment horizontal="left" vertical="center" shrinkToFit="1"/>
      <protection locked="0"/>
    </xf>
    <xf numFmtId="0" fontId="7" fillId="2" borderId="16" xfId="3" applyFont="1" applyFill="1" applyBorder="1" applyAlignment="1" applyProtection="1">
      <alignment horizontal="center" vertical="center" shrinkToFit="1"/>
      <protection locked="0"/>
    </xf>
    <xf numFmtId="0" fontId="7" fillId="2" borderId="0" xfId="3" applyFont="1" applyFill="1" applyAlignment="1" applyProtection="1">
      <alignment horizontal="center" vertical="center" shrinkToFit="1"/>
      <protection locked="0"/>
    </xf>
    <xf numFmtId="0" fontId="6" fillId="2" borderId="0" xfId="3" applyFont="1" applyFill="1" applyAlignment="1" applyProtection="1">
      <alignment horizontal="center" vertical="center" shrinkToFit="1"/>
      <protection locked="0"/>
    </xf>
    <xf numFmtId="0" fontId="6" fillId="2" borderId="1" xfId="3" applyFont="1" applyFill="1" applyBorder="1" applyAlignment="1" applyProtection="1">
      <alignment horizontal="center" vertical="center" shrinkToFit="1"/>
      <protection locked="0"/>
    </xf>
    <xf numFmtId="0" fontId="6" fillId="2" borderId="28" xfId="3" applyFont="1" applyFill="1" applyBorder="1" applyAlignment="1">
      <alignment horizontal="center" vertical="center" shrinkToFit="1"/>
    </xf>
    <xf numFmtId="0" fontId="6" fillId="2" borderId="29" xfId="3" applyFont="1" applyFill="1" applyBorder="1" applyAlignment="1">
      <alignment horizontal="center" vertical="center" shrinkToFit="1"/>
    </xf>
    <xf numFmtId="14" fontId="30" fillId="2" borderId="2" xfId="3" applyNumberFormat="1" applyFont="1" applyFill="1" applyBorder="1" applyAlignment="1" applyProtection="1">
      <alignment horizontal="center" vertical="center" shrinkToFit="1"/>
      <protection locked="0"/>
    </xf>
    <xf numFmtId="14" fontId="30" fillId="2" borderId="3" xfId="3" applyNumberFormat="1" applyFont="1" applyFill="1" applyBorder="1" applyAlignment="1" applyProtection="1">
      <alignment horizontal="center" vertical="center" shrinkToFit="1"/>
      <protection locked="0"/>
    </xf>
    <xf numFmtId="0" fontId="30" fillId="5" borderId="2" xfId="3" applyFont="1" applyFill="1" applyBorder="1" applyAlignment="1" applyProtection="1">
      <alignment horizontal="center" vertical="center" shrinkToFit="1"/>
      <protection locked="0"/>
    </xf>
    <xf numFmtId="0" fontId="30" fillId="5" borderId="3" xfId="3" applyFont="1" applyFill="1" applyBorder="1" applyAlignment="1" applyProtection="1">
      <alignment horizontal="center" vertical="center" shrinkToFit="1"/>
      <protection locked="0"/>
    </xf>
    <xf numFmtId="0" fontId="7" fillId="0" borderId="24" xfId="3" applyFont="1" applyBorder="1" applyAlignment="1" applyProtection="1">
      <alignment horizontal="left" vertical="center" wrapText="1"/>
      <protection locked="0"/>
    </xf>
    <xf numFmtId="0" fontId="7" fillId="0" borderId="12" xfId="3" applyFont="1" applyBorder="1" applyAlignment="1" applyProtection="1">
      <alignment horizontal="left" vertical="center" wrapText="1"/>
      <protection locked="0"/>
    </xf>
    <xf numFmtId="0" fontId="7" fillId="0" borderId="13" xfId="3" applyFont="1" applyBorder="1" applyAlignment="1" applyProtection="1">
      <alignment horizontal="left" vertical="center" wrapText="1"/>
      <protection locked="0"/>
    </xf>
    <xf numFmtId="0" fontId="30" fillId="4" borderId="24" xfId="3" applyFont="1" applyFill="1" applyBorder="1" applyAlignment="1" applyProtection="1">
      <alignment vertical="center" shrinkToFit="1"/>
      <protection locked="0"/>
    </xf>
    <xf numFmtId="0" fontId="30" fillId="4" borderId="12" xfId="3" applyFont="1" applyFill="1" applyBorder="1" applyAlignment="1" applyProtection="1">
      <alignment vertical="center" shrinkToFit="1"/>
      <protection locked="0"/>
    </xf>
    <xf numFmtId="0" fontId="30" fillId="4" borderId="12" xfId="0" applyFont="1" applyFill="1" applyBorder="1" applyAlignment="1" applyProtection="1">
      <alignment horizontal="center" vertical="center" shrinkToFit="1"/>
      <protection locked="0"/>
    </xf>
    <xf numFmtId="0" fontId="14" fillId="0" borderId="7" xfId="3" applyFont="1" applyBorder="1" applyAlignment="1" applyProtection="1">
      <alignment horizontal="center" vertical="center" shrinkToFit="1"/>
      <protection locked="0"/>
    </xf>
    <xf numFmtId="0" fontId="14" fillId="0" borderId="6" xfId="3" applyFont="1" applyBorder="1" applyAlignment="1" applyProtection="1">
      <alignment horizontal="center" vertical="center" shrinkToFit="1"/>
      <protection locked="0"/>
    </xf>
    <xf numFmtId="0" fontId="14" fillId="0" borderId="25" xfId="3" applyFont="1" applyBorder="1" applyAlignment="1" applyProtection="1">
      <alignment horizontal="center" vertical="center" shrinkToFit="1"/>
      <protection locked="0"/>
    </xf>
    <xf numFmtId="0" fontId="30" fillId="0" borderId="19" xfId="3" applyFont="1" applyBorder="1" applyAlignment="1" applyProtection="1">
      <alignment horizontal="left" vertical="center" shrinkToFit="1"/>
      <protection locked="0"/>
    </xf>
    <xf numFmtId="0" fontId="30" fillId="0" borderId="14" xfId="3" applyFont="1" applyBorder="1" applyAlignment="1" applyProtection="1">
      <alignment horizontal="left" vertical="center" shrinkToFit="1"/>
      <protection locked="0"/>
    </xf>
    <xf numFmtId="0" fontId="30" fillId="0" borderId="15" xfId="3" applyFont="1" applyBorder="1" applyAlignment="1" applyProtection="1">
      <alignment horizontal="left" vertical="center" shrinkToFit="1"/>
      <protection locked="0"/>
    </xf>
    <xf numFmtId="177" fontId="14" fillId="7" borderId="3" xfId="3" applyNumberFormat="1" applyFont="1" applyFill="1" applyBorder="1" applyAlignment="1">
      <alignment horizontal="center" vertical="center" shrinkToFit="1"/>
    </xf>
    <xf numFmtId="177" fontId="14" fillId="7" borderId="25" xfId="3" applyNumberFormat="1" applyFont="1" applyFill="1" applyBorder="1" applyAlignment="1">
      <alignment horizontal="center" vertical="center" shrinkToFit="1"/>
    </xf>
    <xf numFmtId="0" fontId="14" fillId="0" borderId="3" xfId="3" applyFont="1" applyBorder="1" applyAlignment="1" applyProtection="1">
      <alignment horizontal="center" vertical="center" shrinkToFit="1"/>
      <protection locked="0"/>
    </xf>
    <xf numFmtId="0" fontId="14" fillId="7" borderId="3" xfId="3" applyFont="1" applyFill="1" applyBorder="1" applyAlignment="1">
      <alignment horizontal="left" vertical="center"/>
    </xf>
    <xf numFmtId="0" fontId="14" fillId="7" borderId="3" xfId="3" applyFont="1" applyFill="1" applyBorder="1" applyAlignment="1" applyProtection="1">
      <alignment horizontal="left" vertical="center" shrinkToFit="1"/>
      <protection locked="0"/>
    </xf>
    <xf numFmtId="0" fontId="30" fillId="2" borderId="3" xfId="0" applyFont="1" applyFill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left" vertical="center" shrinkToFit="1"/>
      <protection locked="0"/>
    </xf>
    <xf numFmtId="0" fontId="30" fillId="0" borderId="3" xfId="0" applyFont="1" applyBorder="1" applyAlignment="1" applyProtection="1">
      <alignment vertical="center" shrinkToFit="1"/>
      <protection locked="0"/>
    </xf>
    <xf numFmtId="0" fontId="30" fillId="0" borderId="7" xfId="3" applyFont="1" applyBorder="1" applyAlignment="1" applyProtection="1">
      <alignment horizontal="left" vertical="center" shrinkToFit="1"/>
      <protection locked="0"/>
    </xf>
    <xf numFmtId="37" fontId="6" fillId="0" borderId="12" xfId="3" applyNumberFormat="1" applyFont="1" applyBorder="1" applyAlignment="1" applyProtection="1">
      <alignment horizontal="left" vertical="center" wrapText="1"/>
      <protection locked="0"/>
    </xf>
    <xf numFmtId="37" fontId="6" fillId="0" borderId="13" xfId="3" applyNumberFormat="1" applyFont="1" applyBorder="1" applyAlignment="1" applyProtection="1">
      <alignment horizontal="left" vertical="center" wrapText="1"/>
      <protection locked="0"/>
    </xf>
    <xf numFmtId="0" fontId="6" fillId="0" borderId="6" xfId="3" applyFont="1" applyBorder="1" applyAlignment="1" applyProtection="1">
      <alignment horizontal="left" vertical="center" wrapText="1" shrinkToFit="1"/>
      <protection locked="0"/>
    </xf>
    <xf numFmtId="0" fontId="6" fillId="0" borderId="3" xfId="3" applyFont="1" applyBorder="1" applyAlignment="1" applyProtection="1">
      <alignment horizontal="left" vertical="center" wrapText="1" shrinkToFit="1"/>
      <protection locked="0"/>
    </xf>
    <xf numFmtId="0" fontId="6" fillId="0" borderId="25" xfId="3" applyFont="1" applyBorder="1" applyAlignment="1" applyProtection="1">
      <alignment horizontal="left" vertical="center" wrapText="1" shrinkToFit="1"/>
      <protection locked="0"/>
    </xf>
    <xf numFmtId="0" fontId="14" fillId="0" borderId="31" xfId="3" applyFont="1" applyBorder="1" applyAlignment="1" applyProtection="1">
      <alignment horizontal="left" vertical="center" wrapText="1"/>
      <protection locked="0"/>
    </xf>
    <xf numFmtId="0" fontId="14" fillId="0" borderId="12" xfId="3" applyFont="1" applyBorder="1" applyAlignment="1" applyProtection="1">
      <alignment horizontal="left" vertical="center" wrapText="1"/>
      <protection locked="0"/>
    </xf>
    <xf numFmtId="0" fontId="14" fillId="0" borderId="34" xfId="3" applyFont="1" applyBorder="1" applyAlignment="1" applyProtection="1">
      <alignment horizontal="left" vertical="center" wrapText="1"/>
      <protection locked="0"/>
    </xf>
    <xf numFmtId="0" fontId="14" fillId="0" borderId="0" xfId="3" applyFont="1" applyAlignment="1" applyProtection="1">
      <alignment horizontal="left" vertical="center" wrapText="1"/>
      <protection locked="0"/>
    </xf>
    <xf numFmtId="0" fontId="14" fillId="0" borderId="33" xfId="3" applyFont="1" applyBorder="1" applyAlignment="1" applyProtection="1">
      <alignment horizontal="left" vertical="center" wrapText="1"/>
      <protection locked="0"/>
    </xf>
    <xf numFmtId="0" fontId="14" fillId="0" borderId="14" xfId="3" applyFont="1" applyBorder="1" applyAlignment="1" applyProtection="1">
      <alignment horizontal="left" vertical="center" wrapText="1"/>
      <protection locked="0"/>
    </xf>
    <xf numFmtId="0" fontId="14" fillId="0" borderId="6" xfId="3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25" xfId="0" applyFont="1" applyBorder="1" applyAlignment="1" applyProtection="1">
      <alignment horizontal="left" vertical="center" wrapText="1"/>
      <protection locked="0"/>
    </xf>
    <xf numFmtId="0" fontId="14" fillId="7" borderId="25" xfId="3" applyFont="1" applyFill="1" applyBorder="1" applyAlignment="1" applyProtection="1">
      <alignment horizontal="left" vertical="center" shrinkToFit="1"/>
      <protection locked="0"/>
    </xf>
    <xf numFmtId="0" fontId="14" fillId="0" borderId="32" xfId="3" applyFont="1" applyBorder="1" applyAlignment="1" applyProtection="1">
      <alignment horizontal="left" vertical="center" wrapText="1"/>
      <protection locked="0"/>
    </xf>
    <xf numFmtId="0" fontId="14" fillId="0" borderId="35" xfId="3" applyFont="1" applyBorder="1" applyAlignment="1" applyProtection="1">
      <alignment horizontal="left" vertical="center" wrapText="1"/>
      <protection locked="0"/>
    </xf>
    <xf numFmtId="0" fontId="14" fillId="0" borderId="3" xfId="3" applyFont="1" applyBorder="1" applyAlignment="1" applyProtection="1">
      <alignment horizontal="left" vertical="center" wrapText="1"/>
      <protection locked="0"/>
    </xf>
    <xf numFmtId="0" fontId="30" fillId="0" borderId="2" xfId="3" applyFont="1" applyBorder="1" applyAlignment="1" applyProtection="1">
      <alignment horizontal="left" vertical="center" shrinkToFit="1"/>
      <protection locked="0"/>
    </xf>
    <xf numFmtId="0" fontId="14" fillId="0" borderId="31" xfId="3" applyFont="1" applyBorder="1" applyAlignment="1">
      <alignment horizontal="left" vertical="center"/>
    </xf>
    <xf numFmtId="0" fontId="14" fillId="0" borderId="12" xfId="3" applyFont="1" applyBorder="1" applyAlignment="1">
      <alignment horizontal="left" vertical="center"/>
    </xf>
    <xf numFmtId="0" fontId="14" fillId="0" borderId="32" xfId="3" applyFont="1" applyBorder="1" applyAlignment="1">
      <alignment horizontal="left" vertical="center"/>
    </xf>
    <xf numFmtId="0" fontId="14" fillId="0" borderId="33" xfId="3" applyFont="1" applyBorder="1" applyAlignment="1">
      <alignment horizontal="left" vertical="center"/>
    </xf>
    <xf numFmtId="0" fontId="14" fillId="0" borderId="14" xfId="3" applyFont="1" applyBorder="1" applyAlignment="1">
      <alignment horizontal="left" vertical="center"/>
    </xf>
    <xf numFmtId="0" fontId="14" fillId="0" borderId="41" xfId="3" applyFont="1" applyBorder="1" applyAlignment="1">
      <alignment horizontal="left" vertical="center"/>
    </xf>
    <xf numFmtId="0" fontId="30" fillId="5" borderId="8" xfId="3" applyFont="1" applyFill="1" applyBorder="1" applyAlignment="1" applyProtection="1">
      <alignment horizontal="center" vertical="center" shrinkToFit="1"/>
      <protection locked="0"/>
    </xf>
    <xf numFmtId="0" fontId="30" fillId="0" borderId="25" xfId="3" applyFont="1" applyBorder="1" applyAlignment="1" applyProtection="1">
      <alignment horizontal="left" vertical="center" shrinkToFit="1"/>
      <protection locked="0"/>
    </xf>
    <xf numFmtId="0" fontId="30" fillId="0" borderId="20" xfId="3" applyFont="1" applyBorder="1" applyAlignment="1" applyProtection="1">
      <alignment vertical="center" shrinkToFit="1"/>
      <protection locked="0"/>
    </xf>
    <xf numFmtId="0" fontId="30" fillId="0" borderId="10" xfId="3" applyFont="1" applyBorder="1" applyAlignment="1" applyProtection="1">
      <alignment vertical="center" shrinkToFit="1"/>
      <protection locked="0"/>
    </xf>
    <xf numFmtId="0" fontId="30" fillId="5" borderId="10" xfId="3" applyFont="1" applyFill="1" applyBorder="1" applyAlignment="1" applyProtection="1">
      <alignment horizontal="center" vertical="center" shrinkToFit="1"/>
      <protection locked="0"/>
    </xf>
    <xf numFmtId="0" fontId="30" fillId="5" borderId="21" xfId="3" applyFont="1" applyFill="1" applyBorder="1" applyAlignment="1" applyProtection="1">
      <alignment horizontal="center" vertical="center" shrinkToFit="1"/>
      <protection locked="0"/>
    </xf>
    <xf numFmtId="182" fontId="40" fillId="0" borderId="14" xfId="3" applyNumberFormat="1" applyFont="1" applyBorder="1" applyAlignment="1" applyProtection="1">
      <alignment horizontal="center" vertical="center"/>
      <protection locked="0"/>
    </xf>
    <xf numFmtId="0" fontId="30" fillId="0" borderId="24" xfId="3" applyFont="1" applyBorder="1" applyAlignment="1" applyProtection="1">
      <alignment horizontal="left" vertical="center" shrinkToFit="1"/>
      <protection locked="0"/>
    </xf>
    <xf numFmtId="0" fontId="30" fillId="0" borderId="12" xfId="3" applyFont="1" applyBorder="1" applyAlignment="1" applyProtection="1">
      <alignment horizontal="left" vertical="center" shrinkToFit="1"/>
      <protection locked="0"/>
    </xf>
    <xf numFmtId="0" fontId="30" fillId="0" borderId="32" xfId="3" applyFont="1" applyBorder="1" applyAlignment="1" applyProtection="1">
      <alignment horizontal="left" vertical="center" shrinkToFit="1"/>
      <protection locked="0"/>
    </xf>
    <xf numFmtId="0" fontId="30" fillId="0" borderId="41" xfId="3" applyFont="1" applyBorder="1" applyAlignment="1" applyProtection="1">
      <alignment horizontal="left" vertical="center" shrinkToFit="1"/>
      <protection locked="0"/>
    </xf>
    <xf numFmtId="0" fontId="7" fillId="0" borderId="16" xfId="3" applyFont="1" applyBorder="1" applyAlignment="1" applyProtection="1">
      <alignment horizontal="left" vertical="center" wrapText="1"/>
      <protection locked="0"/>
    </xf>
    <xf numFmtId="0" fontId="7" fillId="0" borderId="0" xfId="3" applyFont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left" vertical="center" wrapText="1"/>
      <protection locked="0"/>
    </xf>
    <xf numFmtId="0" fontId="7" fillId="0" borderId="30" xfId="3" applyFont="1" applyBorder="1" applyAlignment="1" applyProtection="1">
      <alignment horizontal="left" vertical="center" wrapText="1"/>
      <protection locked="0"/>
    </xf>
    <xf numFmtId="0" fontId="7" fillId="0" borderId="28" xfId="3" applyFont="1" applyBorder="1" applyAlignment="1" applyProtection="1">
      <alignment horizontal="left" vertical="center" wrapText="1"/>
      <protection locked="0"/>
    </xf>
    <xf numFmtId="0" fontId="7" fillId="0" borderId="29" xfId="3" applyFont="1" applyBorder="1" applyAlignment="1" applyProtection="1">
      <alignment horizontal="left" vertical="center" wrapText="1"/>
      <protection locked="0"/>
    </xf>
    <xf numFmtId="0" fontId="14" fillId="0" borderId="23" xfId="3" applyFont="1" applyBorder="1" applyAlignment="1" applyProtection="1">
      <alignment horizontal="left" vertical="center" wrapText="1"/>
      <protection locked="0"/>
    </xf>
    <xf numFmtId="37" fontId="8" fillId="0" borderId="31" xfId="3" applyNumberFormat="1" applyFont="1" applyBorder="1" applyAlignment="1" applyProtection="1">
      <alignment horizontal="left" vertical="center" wrapText="1" shrinkToFit="1"/>
      <protection locked="0"/>
    </xf>
    <xf numFmtId="37" fontId="8" fillId="0" borderId="12" xfId="3" applyNumberFormat="1" applyFont="1" applyBorder="1" applyAlignment="1" applyProtection="1">
      <alignment horizontal="left" vertical="center" wrapText="1" shrinkToFit="1"/>
      <protection locked="0"/>
    </xf>
    <xf numFmtId="37" fontId="8" fillId="0" borderId="13" xfId="3" applyNumberFormat="1" applyFont="1" applyBorder="1" applyAlignment="1" applyProtection="1">
      <alignment horizontal="left" vertical="center" wrapText="1" shrinkToFit="1"/>
      <protection locked="0"/>
    </xf>
    <xf numFmtId="37" fontId="8" fillId="0" borderId="33" xfId="3" applyNumberFormat="1" applyFont="1" applyBorder="1" applyAlignment="1" applyProtection="1">
      <alignment horizontal="left" vertical="center" wrapText="1" shrinkToFit="1"/>
      <protection locked="0"/>
    </xf>
    <xf numFmtId="37" fontId="8" fillId="0" borderId="14" xfId="3" applyNumberFormat="1" applyFont="1" applyBorder="1" applyAlignment="1" applyProtection="1">
      <alignment horizontal="left" vertical="center" wrapText="1" shrinkToFit="1"/>
      <protection locked="0"/>
    </xf>
    <xf numFmtId="37" fontId="8" fillId="0" borderId="15" xfId="3" applyNumberFormat="1" applyFont="1" applyBorder="1" applyAlignment="1" applyProtection="1">
      <alignment horizontal="left" vertical="center" wrapText="1" shrinkToFit="1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30" fillId="0" borderId="2" xfId="0" applyFont="1" applyBorder="1" applyAlignment="1" applyProtection="1">
      <alignment vertical="center" shrinkToFit="1"/>
      <protection locked="0"/>
    </xf>
    <xf numFmtId="0" fontId="30" fillId="4" borderId="3" xfId="0" applyFont="1" applyFill="1" applyBorder="1" applyAlignment="1" applyProtection="1">
      <alignment vertical="center" shrinkToFit="1"/>
      <protection locked="0"/>
    </xf>
    <xf numFmtId="0" fontId="30" fillId="0" borderId="9" xfId="0" applyFont="1" applyBorder="1" applyAlignment="1" applyProtection="1">
      <alignment horizontal="center" vertical="center" shrinkToFit="1"/>
      <protection locked="0"/>
    </xf>
    <xf numFmtId="0" fontId="30" fillId="0" borderId="43" xfId="0" applyFont="1" applyBorder="1" applyAlignment="1" applyProtection="1">
      <alignment horizontal="center" vertical="center" shrinkToFit="1"/>
      <protection locked="0"/>
    </xf>
    <xf numFmtId="0" fontId="30" fillId="5" borderId="3" xfId="3" applyFont="1" applyFill="1" applyBorder="1" applyAlignment="1" applyProtection="1">
      <alignment horizontal="left" vertical="center" shrinkToFit="1"/>
      <protection locked="0"/>
    </xf>
    <xf numFmtId="0" fontId="30" fillId="5" borderId="8" xfId="3" applyFont="1" applyFill="1" applyBorder="1" applyAlignment="1" applyProtection="1">
      <alignment horizontal="left" vertical="center" shrinkToFi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30" fillId="2" borderId="2" xfId="3" applyFont="1" applyFill="1" applyBorder="1" applyAlignment="1" applyProtection="1">
      <alignment horizontal="center" vertical="center" shrinkToFit="1"/>
      <protection locked="0"/>
    </xf>
    <xf numFmtId="0" fontId="30" fillId="2" borderId="3" xfId="3" applyFont="1" applyFill="1" applyBorder="1" applyAlignment="1" applyProtection="1">
      <alignment horizontal="center" vertical="center" shrinkToFit="1"/>
      <protection locked="0"/>
    </xf>
    <xf numFmtId="181" fontId="6" fillId="5" borderId="3" xfId="3" applyNumberFormat="1" applyFont="1" applyFill="1" applyBorder="1" applyAlignment="1" applyProtection="1">
      <alignment horizontal="center" vertical="center" shrinkToFit="1"/>
      <protection locked="0"/>
    </xf>
    <xf numFmtId="0" fontId="30" fillId="2" borderId="8" xfId="3" applyFont="1" applyFill="1" applyBorder="1" applyAlignment="1" applyProtection="1">
      <alignment horizontal="center" vertical="center" shrinkToFit="1"/>
      <protection locked="0"/>
    </xf>
    <xf numFmtId="0" fontId="7" fillId="0" borderId="19" xfId="3" applyFont="1" applyBorder="1" applyAlignment="1" applyProtection="1">
      <alignment horizontal="left" vertical="center" wrapText="1"/>
      <protection locked="0"/>
    </xf>
    <xf numFmtId="0" fontId="7" fillId="0" borderId="14" xfId="3" applyFont="1" applyBorder="1" applyAlignment="1" applyProtection="1">
      <alignment horizontal="left" vertical="center" wrapText="1"/>
      <protection locked="0"/>
    </xf>
    <xf numFmtId="0" fontId="7" fillId="0" borderId="15" xfId="3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 shrinkToFit="1"/>
      <protection locked="0"/>
    </xf>
    <xf numFmtId="0" fontId="11" fillId="0" borderId="12" xfId="0" applyFont="1" applyBorder="1" applyAlignment="1" applyProtection="1">
      <alignment horizontal="left" vertical="center" shrinkToFit="1"/>
      <protection locked="0"/>
    </xf>
    <xf numFmtId="0" fontId="11" fillId="0" borderId="13" xfId="0" applyFont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0" fontId="11" fillId="0" borderId="1" xfId="0" applyFont="1" applyBorder="1" applyAlignment="1" applyProtection="1">
      <alignment horizontal="left" vertical="center" shrinkToFit="1"/>
      <protection locked="0"/>
    </xf>
    <xf numFmtId="0" fontId="30" fillId="0" borderId="39" xfId="3" applyFont="1" applyBorder="1" applyAlignment="1" applyProtection="1">
      <alignment horizontal="center" vertical="center" shrinkToFit="1"/>
      <protection locked="0"/>
    </xf>
    <xf numFmtId="0" fontId="30" fillId="0" borderId="11" xfId="3" applyFont="1" applyBorder="1" applyAlignment="1" applyProtection="1">
      <alignment horizontal="center" vertical="center" shrinkToFit="1"/>
      <protection locked="0"/>
    </xf>
    <xf numFmtId="0" fontId="30" fillId="0" borderId="18" xfId="3" applyFont="1" applyBorder="1" applyAlignment="1" applyProtection="1">
      <alignment horizontal="center" vertical="center" shrinkToFit="1"/>
      <protection locked="0"/>
    </xf>
    <xf numFmtId="0" fontId="30" fillId="2" borderId="6" xfId="3" applyFont="1" applyFill="1" applyBorder="1" applyAlignment="1" applyProtection="1">
      <alignment horizontal="center" vertical="center" shrinkToFit="1"/>
      <protection locked="0"/>
    </xf>
    <xf numFmtId="0" fontId="7" fillId="0" borderId="22" xfId="3" applyFont="1" applyBorder="1" applyAlignment="1" applyProtection="1">
      <alignment horizontal="left" vertical="center" wrapText="1"/>
      <protection locked="0"/>
    </xf>
    <xf numFmtId="0" fontId="7" fillId="0" borderId="23" xfId="3" applyFont="1" applyBorder="1" applyAlignment="1" applyProtection="1">
      <alignment horizontal="left" vertical="center" wrapText="1"/>
      <protection locked="0"/>
    </xf>
    <xf numFmtId="0" fontId="7" fillId="0" borderId="27" xfId="3" applyFont="1" applyBorder="1" applyAlignment="1" applyProtection="1">
      <alignment horizontal="left" vertical="center" wrapText="1"/>
      <protection locked="0"/>
    </xf>
    <xf numFmtId="0" fontId="30" fillId="0" borderId="17" xfId="3" applyFont="1" applyBorder="1" applyAlignment="1" applyProtection="1">
      <alignment horizontal="center" vertical="center" shrinkToFit="1"/>
      <protection locked="0"/>
    </xf>
    <xf numFmtId="0" fontId="30" fillId="0" borderId="40" xfId="3" applyFont="1" applyBorder="1" applyAlignment="1" applyProtection="1">
      <alignment horizontal="center" vertical="center" shrinkToFit="1"/>
      <protection locked="0"/>
    </xf>
    <xf numFmtId="0" fontId="39" fillId="5" borderId="2" xfId="3" applyFont="1" applyFill="1" applyBorder="1" applyAlignment="1" applyProtection="1">
      <alignment horizontal="center" vertical="center" wrapText="1" shrinkToFit="1"/>
      <protection locked="0"/>
    </xf>
    <xf numFmtId="0" fontId="39" fillId="5" borderId="3" xfId="3" applyFont="1" applyFill="1" applyBorder="1" applyAlignment="1" applyProtection="1">
      <alignment horizontal="center" vertical="center" wrapText="1" shrinkToFit="1"/>
      <protection locked="0"/>
    </xf>
    <xf numFmtId="0" fontId="39" fillId="5" borderId="25" xfId="3" applyFont="1" applyFill="1" applyBorder="1" applyAlignment="1" applyProtection="1">
      <alignment horizontal="center" vertical="center" wrapText="1" shrinkToFit="1"/>
      <protection locked="0"/>
    </xf>
    <xf numFmtId="0" fontId="30" fillId="2" borderId="6" xfId="0" applyFont="1" applyFill="1" applyBorder="1" applyAlignment="1" applyProtection="1">
      <alignment horizontal="center" vertical="center" shrinkToFit="1"/>
      <protection locked="0"/>
    </xf>
    <xf numFmtId="0" fontId="30" fillId="2" borderId="3" xfId="0" applyFont="1" applyFill="1" applyBorder="1" applyAlignment="1" applyProtection="1">
      <alignment horizontal="center" vertical="center" shrinkToFit="1"/>
      <protection locked="0"/>
    </xf>
    <xf numFmtId="0" fontId="30" fillId="2" borderId="25" xfId="0" applyFont="1" applyFill="1" applyBorder="1" applyAlignment="1" applyProtection="1">
      <alignment horizontal="center" vertical="center" shrinkToFit="1"/>
      <protection locked="0"/>
    </xf>
    <xf numFmtId="0" fontId="30" fillId="2" borderId="2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30" fillId="2" borderId="3" xfId="0" applyFont="1" applyFill="1" applyBorder="1" applyProtection="1">
      <alignment vertical="center"/>
      <protection locked="0"/>
    </xf>
    <xf numFmtId="0" fontId="30" fillId="2" borderId="2" xfId="3" applyFont="1" applyFill="1" applyBorder="1" applyAlignment="1" applyProtection="1">
      <alignment vertical="center" wrapText="1"/>
      <protection locked="0"/>
    </xf>
    <xf numFmtId="0" fontId="30" fillId="2" borderId="3" xfId="3" applyFont="1" applyFill="1" applyBorder="1" applyAlignment="1" applyProtection="1">
      <alignment vertical="center" wrapText="1"/>
      <protection locked="0"/>
    </xf>
    <xf numFmtId="0" fontId="30" fillId="2" borderId="8" xfId="3" applyFont="1" applyFill="1" applyBorder="1" applyAlignment="1" applyProtection="1">
      <alignment vertical="center" wrapText="1"/>
      <protection locked="0"/>
    </xf>
    <xf numFmtId="0" fontId="30" fillId="2" borderId="3" xfId="3" applyFont="1" applyFill="1" applyBorder="1" applyAlignment="1" applyProtection="1">
      <alignment horizontal="left" vertical="center" shrinkToFit="1"/>
      <protection locked="0"/>
    </xf>
    <xf numFmtId="0" fontId="30" fillId="2" borderId="8" xfId="3" applyFont="1" applyFill="1" applyBorder="1" applyAlignment="1" applyProtection="1">
      <alignment horizontal="left" vertical="center" shrinkToFit="1"/>
      <protection locked="0"/>
    </xf>
    <xf numFmtId="0" fontId="30" fillId="0" borderId="11" xfId="3" applyFont="1" applyBorder="1" applyAlignment="1" applyProtection="1">
      <alignment horizontal="left" vertical="center" shrinkToFit="1"/>
      <protection locked="0"/>
    </xf>
    <xf numFmtId="0" fontId="30" fillId="0" borderId="18" xfId="3" applyFont="1" applyBorder="1" applyAlignment="1" applyProtection="1">
      <alignment horizontal="left" vertical="center" shrinkToFit="1"/>
      <protection locked="0"/>
    </xf>
    <xf numFmtId="0" fontId="30" fillId="2" borderId="3" xfId="0" applyFont="1" applyFill="1" applyBorder="1" applyAlignment="1" applyProtection="1">
      <alignment horizontal="right" vertical="center" shrinkToFit="1"/>
      <protection locked="0"/>
    </xf>
    <xf numFmtId="0" fontId="19" fillId="0" borderId="20" xfId="3" applyFont="1" applyBorder="1" applyAlignment="1" applyProtection="1">
      <alignment horizontal="left" vertical="center" wrapText="1"/>
      <protection locked="0"/>
    </xf>
    <xf numFmtId="0" fontId="19" fillId="0" borderId="10" xfId="3" applyFont="1" applyBorder="1" applyAlignment="1" applyProtection="1">
      <alignment horizontal="left" vertical="center" wrapText="1"/>
      <protection locked="0"/>
    </xf>
    <xf numFmtId="0" fontId="19" fillId="0" borderId="21" xfId="3" applyFont="1" applyBorder="1" applyAlignment="1" applyProtection="1">
      <alignment horizontal="left" vertical="center" wrapText="1"/>
      <protection locked="0"/>
    </xf>
    <xf numFmtId="0" fontId="30" fillId="5" borderId="3" xfId="0" applyFont="1" applyFill="1" applyBorder="1" applyAlignment="1" applyProtection="1">
      <alignment horizontal="center" vertical="center" shrinkToFit="1"/>
      <protection locked="0"/>
    </xf>
    <xf numFmtId="0" fontId="30" fillId="5" borderId="42" xfId="0" applyFont="1" applyFill="1" applyBorder="1" applyAlignment="1" applyProtection="1">
      <alignment horizontal="center" vertical="center" shrinkToFit="1"/>
      <protection locked="0"/>
    </xf>
    <xf numFmtId="0" fontId="6" fillId="0" borderId="24" xfId="3" applyFont="1" applyBorder="1" applyAlignment="1" applyProtection="1">
      <alignment horizontal="left" vertical="center" wrapText="1" shrinkToFit="1"/>
      <protection locked="0"/>
    </xf>
    <xf numFmtId="0" fontId="6" fillId="0" borderId="12" xfId="3" applyFont="1" applyBorder="1" applyAlignment="1" applyProtection="1">
      <alignment horizontal="left" vertical="center" wrapText="1" shrinkToFit="1"/>
      <protection locked="0"/>
    </xf>
    <xf numFmtId="0" fontId="6" fillId="0" borderId="13" xfId="3" applyFont="1" applyBorder="1" applyAlignment="1" applyProtection="1">
      <alignment horizontal="left" vertical="center" wrapText="1" shrinkToFit="1"/>
      <protection locked="0"/>
    </xf>
    <xf numFmtId="0" fontId="6" fillId="0" borderId="16" xfId="3" applyFont="1" applyBorder="1" applyAlignment="1" applyProtection="1">
      <alignment horizontal="left" vertical="center" wrapText="1" shrinkToFit="1"/>
      <protection locked="0"/>
    </xf>
    <xf numFmtId="0" fontId="6" fillId="0" borderId="0" xfId="3" applyFont="1" applyAlignment="1" applyProtection="1">
      <alignment horizontal="left" vertical="center" wrapText="1" shrinkToFit="1"/>
      <protection locked="0"/>
    </xf>
    <xf numFmtId="0" fontId="6" fillId="0" borderId="1" xfId="3" applyFont="1" applyBorder="1" applyAlignment="1" applyProtection="1">
      <alignment horizontal="left" vertical="center" wrapText="1" shrinkToFit="1"/>
      <protection locked="0"/>
    </xf>
    <xf numFmtId="0" fontId="6" fillId="0" borderId="19" xfId="3" applyFont="1" applyBorder="1" applyAlignment="1" applyProtection="1">
      <alignment horizontal="left" vertical="center" wrapText="1" shrinkToFit="1"/>
      <protection locked="0"/>
    </xf>
    <xf numFmtId="0" fontId="6" fillId="0" borderId="14" xfId="3" applyFont="1" applyBorder="1" applyAlignment="1" applyProtection="1">
      <alignment horizontal="left" vertical="center" wrapText="1" shrinkToFit="1"/>
      <protection locked="0"/>
    </xf>
    <xf numFmtId="0" fontId="6" fillId="0" borderId="15" xfId="3" applyFont="1" applyBorder="1" applyAlignment="1" applyProtection="1">
      <alignment horizontal="left" vertical="center" wrapText="1" shrinkToFit="1"/>
      <protection locked="0"/>
    </xf>
    <xf numFmtId="0" fontId="30" fillId="0" borderId="3" xfId="0" applyFont="1" applyBorder="1" applyAlignment="1" applyProtection="1">
      <alignment horizontal="left" vertical="top" wrapText="1" shrinkToFit="1"/>
      <protection locked="0"/>
    </xf>
    <xf numFmtId="0" fontId="30" fillId="0" borderId="17" xfId="3" applyFont="1" applyBorder="1" applyAlignment="1" applyProtection="1">
      <alignment horizontal="left" vertical="center" shrinkToFit="1"/>
      <protection locked="0"/>
    </xf>
    <xf numFmtId="0" fontId="58" fillId="0" borderId="6" xfId="3" applyFont="1" applyBorder="1" applyAlignment="1" applyProtection="1">
      <alignment vertical="center" wrapText="1"/>
      <protection locked="0"/>
    </xf>
    <xf numFmtId="0" fontId="6" fillId="0" borderId="3" xfId="3" applyFont="1" applyBorder="1" applyAlignment="1" applyProtection="1">
      <alignment vertical="center" wrapText="1"/>
      <protection locked="0"/>
    </xf>
    <xf numFmtId="0" fontId="6" fillId="0" borderId="8" xfId="3" applyFont="1" applyBorder="1" applyAlignment="1" applyProtection="1">
      <alignment vertical="center" wrapText="1"/>
      <protection locked="0"/>
    </xf>
    <xf numFmtId="0" fontId="40" fillId="5" borderId="2" xfId="3" applyFont="1" applyFill="1" applyBorder="1" applyAlignment="1">
      <alignment horizontal="left" vertical="center" wrapText="1" shrinkToFit="1"/>
    </xf>
    <xf numFmtId="0" fontId="40" fillId="5" borderId="25" xfId="3" applyFont="1" applyFill="1" applyBorder="1" applyAlignment="1">
      <alignment horizontal="left" vertical="center" wrapText="1" shrinkToFit="1"/>
    </xf>
    <xf numFmtId="0" fontId="40" fillId="5" borderId="3" xfId="3" applyFont="1" applyFill="1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14" fillId="0" borderId="2" xfId="3" applyFont="1" applyBorder="1" applyAlignment="1" applyProtection="1">
      <alignment horizontal="left" vertical="center" wrapText="1"/>
      <protection locked="0"/>
    </xf>
    <xf numFmtId="0" fontId="14" fillId="0" borderId="25" xfId="3" applyFont="1" applyBorder="1" applyAlignment="1" applyProtection="1">
      <alignment horizontal="left" vertical="center" wrapText="1"/>
      <protection locked="0"/>
    </xf>
    <xf numFmtId="49" fontId="30" fillId="7" borderId="3" xfId="3" applyNumberFormat="1" applyFont="1" applyFill="1" applyBorder="1" applyAlignment="1" applyProtection="1">
      <alignment horizontal="center" vertical="center" shrinkToFit="1"/>
      <protection locked="0"/>
    </xf>
    <xf numFmtId="0" fontId="14" fillId="7" borderId="6" xfId="3" applyFont="1" applyFill="1" applyBorder="1" applyAlignment="1" applyProtection="1">
      <alignment horizontal="center" vertical="center"/>
      <protection locked="0"/>
    </xf>
    <xf numFmtId="0" fontId="14" fillId="7" borderId="3" xfId="3" applyFont="1" applyFill="1" applyBorder="1" applyAlignment="1" applyProtection="1">
      <alignment horizontal="center" vertical="center"/>
      <protection locked="0"/>
    </xf>
    <xf numFmtId="177" fontId="14" fillId="7" borderId="3" xfId="3" applyNumberFormat="1" applyFont="1" applyFill="1" applyBorder="1" applyAlignment="1">
      <alignment horizontal="center" vertical="center"/>
    </xf>
    <xf numFmtId="177" fontId="14" fillId="7" borderId="25" xfId="3" applyNumberFormat="1" applyFont="1" applyFill="1" applyBorder="1" applyAlignment="1">
      <alignment horizontal="center" vertical="center"/>
    </xf>
    <xf numFmtId="0" fontId="30" fillId="2" borderId="3" xfId="0" applyFont="1" applyFill="1" applyBorder="1" applyAlignment="1" applyProtection="1">
      <alignment horizontal="left" vertical="center"/>
      <protection locked="0"/>
    </xf>
    <xf numFmtId="0" fontId="30" fillId="2" borderId="8" xfId="0" applyFont="1" applyFill="1" applyBorder="1" applyAlignment="1" applyProtection="1">
      <alignment horizontal="left" vertical="center"/>
      <protection locked="0"/>
    </xf>
    <xf numFmtId="0" fontId="39" fillId="2" borderId="3" xfId="4" applyFont="1" applyFill="1" applyBorder="1" applyAlignment="1" applyProtection="1">
      <alignment horizontal="left" vertical="center" shrinkToFit="1"/>
      <protection locked="0"/>
    </xf>
    <xf numFmtId="0" fontId="39" fillId="2" borderId="8" xfId="4" applyFont="1" applyFill="1" applyBorder="1" applyAlignment="1" applyProtection="1">
      <alignment horizontal="left" vertical="center" shrinkToFit="1"/>
      <protection locked="0"/>
    </xf>
    <xf numFmtId="49" fontId="30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30" fillId="2" borderId="8" xfId="0" applyNumberFormat="1" applyFont="1" applyFill="1" applyBorder="1" applyAlignment="1" applyProtection="1">
      <alignment horizontal="left" vertical="center" shrinkToFit="1"/>
      <protection locked="0"/>
    </xf>
    <xf numFmtId="0" fontId="30" fillId="2" borderId="2" xfId="3" applyFont="1" applyFill="1" applyBorder="1" applyAlignment="1" applyProtection="1">
      <alignment horizontal="left" vertical="center" shrinkToFit="1"/>
      <protection locked="0"/>
    </xf>
    <xf numFmtId="0" fontId="30" fillId="2" borderId="3" xfId="3" applyFont="1" applyFill="1" applyBorder="1" applyAlignment="1" applyProtection="1">
      <alignment horizontal="center" vertical="center"/>
      <protection locked="0"/>
    </xf>
    <xf numFmtId="0" fontId="30" fillId="0" borderId="3" xfId="0" applyFont="1" applyBorder="1" applyAlignment="1" applyProtection="1">
      <alignment horizontal="center" vertical="center" wrapText="1" shrinkToFit="1"/>
      <protection locked="0"/>
    </xf>
    <xf numFmtId="0" fontId="6" fillId="0" borderId="6" xfId="3" applyFont="1" applyBorder="1" applyAlignment="1" applyProtection="1">
      <alignment horizontal="center" vertical="center" shrinkToFit="1"/>
      <protection locked="0"/>
    </xf>
    <xf numFmtId="0" fontId="6" fillId="0" borderId="3" xfId="3" applyFont="1" applyBorder="1" applyAlignment="1" applyProtection="1">
      <alignment horizontal="center" vertical="center" shrinkToFit="1"/>
      <protection locked="0"/>
    </xf>
    <xf numFmtId="0" fontId="6" fillId="0" borderId="8" xfId="3" applyFont="1" applyBorder="1" applyAlignment="1" applyProtection="1">
      <alignment horizontal="center" vertical="center" shrinkToFit="1"/>
      <protection locked="0"/>
    </xf>
    <xf numFmtId="0" fontId="21" fillId="0" borderId="20" xfId="3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28" fillId="0" borderId="2" xfId="3" applyFont="1" applyBorder="1" applyAlignment="1" applyProtection="1">
      <alignment horizontal="center" vertical="center" wrapText="1" shrinkToFit="1"/>
      <protection locked="0"/>
    </xf>
    <xf numFmtId="0" fontId="28" fillId="0" borderId="3" xfId="3" applyFont="1" applyBorder="1" applyAlignment="1" applyProtection="1">
      <alignment horizontal="center" vertical="center" wrapText="1" shrinkToFit="1"/>
      <protection locked="0"/>
    </xf>
    <xf numFmtId="0" fontId="28" fillId="0" borderId="25" xfId="3" applyFont="1" applyBorder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14" fontId="6" fillId="0" borderId="20" xfId="3" applyNumberFormat="1" applyFont="1" applyBorder="1" applyAlignment="1" applyProtection="1">
      <alignment horizontal="center" vertical="center" shrinkToFit="1"/>
      <protection locked="0"/>
    </xf>
    <xf numFmtId="14" fontId="6" fillId="0" borderId="10" xfId="3" applyNumberFormat="1" applyFont="1" applyBorder="1" applyAlignment="1" applyProtection="1">
      <alignment horizontal="center" vertical="center" shrinkToFit="1"/>
      <protection locked="0"/>
    </xf>
    <xf numFmtId="14" fontId="6" fillId="0" borderId="21" xfId="3" applyNumberFormat="1" applyFont="1" applyBorder="1" applyAlignment="1" applyProtection="1">
      <alignment horizontal="center" vertical="center" shrinkToFit="1"/>
      <protection locked="0"/>
    </xf>
    <xf numFmtId="0" fontId="7" fillId="0" borderId="28" xfId="3" applyFont="1" applyBorder="1" applyAlignment="1" applyProtection="1">
      <alignment horizontal="left" shrinkToFit="1"/>
      <protection locked="0"/>
    </xf>
    <xf numFmtId="0" fontId="7" fillId="0" borderId="2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shrinkToFit="1"/>
      <protection locked="0"/>
    </xf>
    <xf numFmtId="0" fontId="7" fillId="0" borderId="8" xfId="3" applyFont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 applyProtection="1">
      <alignment horizontal="left" vertical="center" wrapText="1" shrinkToFit="1"/>
      <protection locked="0"/>
    </xf>
    <xf numFmtId="0" fontId="7" fillId="0" borderId="3" xfId="3" applyFont="1" applyBorder="1" applyAlignment="1" applyProtection="1">
      <alignment horizontal="left" vertical="center" wrapText="1" shrinkToFit="1"/>
      <protection locked="0"/>
    </xf>
    <xf numFmtId="0" fontId="7" fillId="0" borderId="8" xfId="3" applyFont="1" applyBorder="1" applyAlignment="1" applyProtection="1">
      <alignment horizontal="left" vertical="center" wrapText="1" shrinkToFit="1"/>
      <protection locked="0"/>
    </xf>
    <xf numFmtId="176" fontId="6" fillId="0" borderId="2" xfId="3" applyNumberFormat="1" applyFont="1" applyBorder="1" applyAlignment="1" applyProtection="1">
      <alignment horizontal="left" vertical="center" shrinkToFit="1"/>
      <protection locked="0"/>
    </xf>
    <xf numFmtId="176" fontId="6" fillId="0" borderId="3" xfId="3" applyNumberFormat="1" applyFont="1" applyBorder="1" applyAlignment="1" applyProtection="1">
      <alignment horizontal="left" vertical="center" shrinkToFit="1"/>
      <protection locked="0"/>
    </xf>
    <xf numFmtId="176" fontId="6" fillId="0" borderId="8" xfId="3" applyNumberFormat="1" applyFont="1" applyBorder="1" applyAlignment="1" applyProtection="1">
      <alignment horizontal="left" vertical="center" shrinkToFit="1"/>
      <protection locked="0"/>
    </xf>
    <xf numFmtId="0" fontId="6" fillId="0" borderId="3" xfId="3" applyFont="1" applyBorder="1" applyAlignment="1" applyProtection="1">
      <alignment horizontal="left" vertical="center" shrinkToFit="1"/>
      <protection locked="0"/>
    </xf>
    <xf numFmtId="0" fontId="6" fillId="0" borderId="8" xfId="3" applyFont="1" applyBorder="1" applyAlignment="1" applyProtection="1">
      <alignment horizontal="left" vertical="center" shrinkToFit="1"/>
      <protection locked="0"/>
    </xf>
    <xf numFmtId="0" fontId="6" fillId="0" borderId="11" xfId="3" applyFont="1" applyBorder="1" applyAlignment="1" applyProtection="1">
      <alignment horizontal="left" vertical="center" shrinkToFit="1"/>
      <protection locked="0"/>
    </xf>
    <xf numFmtId="0" fontId="6" fillId="0" borderId="18" xfId="3" applyFont="1" applyBorder="1" applyAlignment="1" applyProtection="1">
      <alignment horizontal="left" vertical="center" shrinkToFit="1"/>
      <protection locked="0"/>
    </xf>
    <xf numFmtId="0" fontId="6" fillId="0" borderId="2" xfId="3" applyFont="1" applyBorder="1" applyAlignment="1" applyProtection="1">
      <alignment horizontal="left" vertical="center" shrinkToFit="1"/>
      <protection locked="0"/>
    </xf>
    <xf numFmtId="0" fontId="6" fillId="0" borderId="39" xfId="3" applyFont="1" applyBorder="1" applyAlignment="1" applyProtection="1">
      <alignment horizontal="center" vertical="center" shrinkToFit="1"/>
      <protection locked="0"/>
    </xf>
    <xf numFmtId="0" fontId="6" fillId="0" borderId="11" xfId="3" applyFont="1" applyBorder="1" applyAlignment="1" applyProtection="1">
      <alignment horizontal="center" vertical="center" shrinkToFit="1"/>
      <protection locked="0"/>
    </xf>
    <xf numFmtId="0" fontId="6" fillId="0" borderId="18" xfId="3" applyFont="1" applyBorder="1" applyAlignment="1" applyProtection="1">
      <alignment horizontal="center" vertical="center" shrinkToFit="1"/>
      <protection locked="0"/>
    </xf>
    <xf numFmtId="0" fontId="6" fillId="0" borderId="17" xfId="3" applyFont="1" applyBorder="1" applyAlignment="1" applyProtection="1">
      <alignment horizontal="center" vertical="center" shrinkToFit="1"/>
      <protection locked="0"/>
    </xf>
    <xf numFmtId="0" fontId="6" fillId="0" borderId="40" xfId="3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vertical="center" shrinkToFit="1"/>
      <protection locked="0"/>
    </xf>
    <xf numFmtId="0" fontId="14" fillId="0" borderId="3" xfId="3" applyFont="1" applyBorder="1" applyAlignment="1" applyProtection="1">
      <alignment horizontal="left" vertical="center" shrinkToFit="1"/>
      <protection locked="0"/>
    </xf>
    <xf numFmtId="0" fontId="7" fillId="0" borderId="28" xfId="0" applyFont="1" applyBorder="1" applyAlignment="1" applyProtection="1">
      <alignment horizontal="left" vertical="center" shrinkToFit="1"/>
      <protection locked="0"/>
    </xf>
    <xf numFmtId="0" fontId="6" fillId="0" borderId="17" xfId="3" applyFont="1" applyBorder="1" applyAlignment="1" applyProtection="1">
      <alignment horizontal="left" vertical="center" shrinkToFit="1"/>
      <protection locked="0"/>
    </xf>
    <xf numFmtId="0" fontId="11" fillId="2" borderId="11" xfId="3" applyFont="1" applyFill="1" applyBorder="1" applyAlignment="1" applyProtection="1">
      <alignment horizontal="center" vertical="center"/>
      <protection locked="0"/>
    </xf>
    <xf numFmtId="0" fontId="6" fillId="2" borderId="3" xfId="3" applyFont="1" applyFill="1" applyBorder="1" applyAlignment="1" applyProtection="1">
      <alignment vertical="center"/>
      <protection locked="0"/>
    </xf>
    <xf numFmtId="0" fontId="12" fillId="0" borderId="3" xfId="3" applyFont="1" applyBorder="1" applyAlignment="1" applyProtection="1">
      <alignment vertical="center" wrapText="1"/>
      <protection locked="0"/>
    </xf>
    <xf numFmtId="0" fontId="12" fillId="0" borderId="8" xfId="3" applyFont="1" applyBorder="1" applyAlignment="1" applyProtection="1">
      <alignment vertical="center" wrapText="1"/>
      <protection locked="0"/>
    </xf>
    <xf numFmtId="0" fontId="11" fillId="0" borderId="2" xfId="3" applyFont="1" applyBorder="1" applyAlignment="1" applyProtection="1">
      <alignment vertical="center" wrapText="1" shrinkToFit="1"/>
      <protection locked="0"/>
    </xf>
    <xf numFmtId="0" fontId="11" fillId="0" borderId="3" xfId="3" applyFont="1" applyBorder="1" applyAlignment="1" applyProtection="1">
      <alignment vertical="center" wrapText="1" shrinkToFit="1"/>
      <protection locked="0"/>
    </xf>
    <xf numFmtId="0" fontId="6" fillId="2" borderId="3" xfId="3" applyFont="1" applyFill="1" applyBorder="1" applyAlignment="1" applyProtection="1">
      <alignment horizontal="left" vertical="center"/>
      <protection locked="0"/>
    </xf>
    <xf numFmtId="0" fontId="6" fillId="2" borderId="8" xfId="3" applyFont="1" applyFill="1" applyBorder="1" applyAlignment="1" applyProtection="1">
      <alignment horizontal="left" vertical="center"/>
      <protection locked="0"/>
    </xf>
    <xf numFmtId="0" fontId="6" fillId="2" borderId="3" xfId="3" applyFont="1" applyFill="1" applyBorder="1" applyAlignment="1" applyProtection="1">
      <alignment horizontal="left" vertical="center" shrinkToFit="1"/>
      <protection locked="0"/>
    </xf>
    <xf numFmtId="0" fontId="6" fillId="2" borderId="8" xfId="3" applyFont="1" applyFill="1" applyBorder="1" applyAlignment="1" applyProtection="1">
      <alignment vertical="center"/>
      <protection locked="0"/>
    </xf>
    <xf numFmtId="6" fontId="6" fillId="0" borderId="2" xfId="2" applyFont="1" applyFill="1" applyBorder="1" applyAlignment="1" applyProtection="1">
      <alignment vertical="center" shrinkToFit="1"/>
      <protection locked="0"/>
    </xf>
    <xf numFmtId="6" fontId="6" fillId="0" borderId="3" xfId="2" applyFont="1" applyFill="1" applyBorder="1" applyAlignment="1" applyProtection="1">
      <alignment vertical="center" shrinkToFit="1"/>
      <protection locked="0"/>
    </xf>
    <xf numFmtId="6" fontId="11" fillId="0" borderId="2" xfId="2" applyFont="1" applyFill="1" applyBorder="1" applyAlignment="1" applyProtection="1">
      <alignment horizontal="left" vertical="center" wrapText="1"/>
      <protection locked="0"/>
    </xf>
    <xf numFmtId="6" fontId="11" fillId="0" borderId="3" xfId="2" applyFont="1" applyFill="1" applyBorder="1" applyAlignment="1" applyProtection="1">
      <alignment horizontal="left" vertical="center" wrapText="1"/>
      <protection locked="0"/>
    </xf>
    <xf numFmtId="6" fontId="32" fillId="0" borderId="24" xfId="2" applyFont="1" applyFill="1" applyBorder="1" applyAlignment="1" applyProtection="1">
      <alignment horizontal="left" vertical="top"/>
      <protection locked="0"/>
    </xf>
    <xf numFmtId="6" fontId="32" fillId="0" borderId="12" xfId="2" applyFont="1" applyFill="1" applyBorder="1" applyAlignment="1" applyProtection="1">
      <alignment horizontal="left" vertical="top"/>
      <protection locked="0"/>
    </xf>
    <xf numFmtId="6" fontId="32" fillId="0" borderId="13" xfId="2" applyFont="1" applyFill="1" applyBorder="1" applyAlignment="1" applyProtection="1">
      <alignment horizontal="left" vertical="top"/>
      <protection locked="0"/>
    </xf>
    <xf numFmtId="6" fontId="32" fillId="0" borderId="30" xfId="2" applyFont="1" applyFill="1" applyBorder="1" applyAlignment="1" applyProtection="1">
      <alignment horizontal="left" vertical="top"/>
      <protection locked="0"/>
    </xf>
    <xf numFmtId="6" fontId="32" fillId="0" borderId="28" xfId="2" applyFont="1" applyFill="1" applyBorder="1" applyAlignment="1" applyProtection="1">
      <alignment horizontal="left" vertical="top"/>
      <protection locked="0"/>
    </xf>
    <xf numFmtId="6" fontId="32" fillId="0" borderId="29" xfId="2" applyFont="1" applyFill="1" applyBorder="1" applyAlignment="1" applyProtection="1">
      <alignment horizontal="left" vertical="top"/>
      <protection locked="0"/>
    </xf>
    <xf numFmtId="0" fontId="13" fillId="0" borderId="20" xfId="3" applyFont="1" applyBorder="1" applyAlignment="1" applyProtection="1">
      <alignment horizontal="left" vertical="center" shrinkToFit="1"/>
      <protection locked="0"/>
    </xf>
    <xf numFmtId="0" fontId="13" fillId="0" borderId="10" xfId="3" applyFont="1" applyBorder="1" applyAlignment="1" applyProtection="1">
      <alignment horizontal="left" vertical="center" shrinkToFit="1"/>
      <protection locked="0"/>
    </xf>
    <xf numFmtId="0" fontId="13" fillId="0" borderId="21" xfId="3" applyFont="1" applyBorder="1" applyAlignment="1" applyProtection="1">
      <alignment horizontal="left" vertical="center" shrinkToFit="1"/>
      <protection locked="0"/>
    </xf>
    <xf numFmtId="37" fontId="13" fillId="0" borderId="10" xfId="3" applyNumberFormat="1" applyFont="1" applyBorder="1" applyAlignment="1" applyProtection="1">
      <alignment vertical="center" shrinkToFit="1"/>
      <protection locked="0"/>
    </xf>
    <xf numFmtId="0" fontId="13" fillId="0" borderId="10" xfId="3" applyFont="1" applyBorder="1" applyAlignment="1" applyProtection="1">
      <alignment vertical="center" shrinkToFit="1"/>
      <protection locked="0"/>
    </xf>
    <xf numFmtId="37" fontId="14" fillId="0" borderId="3" xfId="3" applyNumberFormat="1" applyFont="1" applyBorder="1" applyAlignment="1" applyProtection="1">
      <alignment horizontal="right" vertical="center" shrinkToFit="1"/>
      <protection locked="0"/>
    </xf>
    <xf numFmtId="0" fontId="13" fillId="0" borderId="2" xfId="3" applyFont="1" applyBorder="1" applyAlignment="1" applyProtection="1">
      <alignment horizontal="left" vertical="center" shrinkToFit="1"/>
      <protection locked="0"/>
    </xf>
    <xf numFmtId="0" fontId="13" fillId="0" borderId="3" xfId="3" applyFont="1" applyBorder="1" applyAlignment="1" applyProtection="1">
      <alignment horizontal="left" vertical="center" shrinkToFit="1"/>
      <protection locked="0"/>
    </xf>
    <xf numFmtId="0" fontId="13" fillId="0" borderId="8" xfId="3" applyFont="1" applyBorder="1" applyAlignment="1" applyProtection="1">
      <alignment horizontal="left" vertical="center" shrinkToFit="1"/>
      <protection locked="0"/>
    </xf>
    <xf numFmtId="0" fontId="13" fillId="0" borderId="16" xfId="3" applyFont="1" applyBorder="1" applyAlignment="1" applyProtection="1">
      <alignment vertical="center" shrinkToFit="1"/>
      <protection locked="0"/>
    </xf>
    <xf numFmtId="0" fontId="13" fillId="0" borderId="0" xfId="3" applyFont="1" applyAlignment="1" applyProtection="1">
      <alignment vertical="center" shrinkToFit="1"/>
      <protection locked="0"/>
    </xf>
    <xf numFmtId="0" fontId="13" fillId="0" borderId="1" xfId="3" applyFont="1" applyBorder="1" applyAlignment="1" applyProtection="1">
      <alignment vertical="center" shrinkToFit="1"/>
      <protection locked="0"/>
    </xf>
    <xf numFmtId="0" fontId="13" fillId="0" borderId="19" xfId="3" applyFont="1" applyBorder="1" applyAlignment="1" applyProtection="1">
      <alignment vertical="center" shrinkToFit="1"/>
      <protection locked="0"/>
    </xf>
    <xf numFmtId="0" fontId="13" fillId="0" borderId="14" xfId="3" applyFont="1" applyBorder="1" applyAlignment="1" applyProtection="1">
      <alignment vertical="center" shrinkToFit="1"/>
      <protection locked="0"/>
    </xf>
    <xf numFmtId="0" fontId="13" fillId="0" borderId="15" xfId="3" applyFont="1" applyBorder="1" applyAlignment="1" applyProtection="1">
      <alignment vertical="center" shrinkToFit="1"/>
      <protection locked="0"/>
    </xf>
    <xf numFmtId="0" fontId="13" fillId="0" borderId="17" xfId="0" applyFont="1" applyBorder="1" applyAlignment="1" applyProtection="1">
      <alignment vertical="center" shrinkToFit="1"/>
      <protection locked="0"/>
    </xf>
    <xf numFmtId="0" fontId="13" fillId="0" borderId="11" xfId="0" applyFont="1" applyBorder="1" applyAlignment="1" applyProtection="1">
      <alignment vertical="center" shrinkToFit="1"/>
      <protection locked="0"/>
    </xf>
    <xf numFmtId="0" fontId="13" fillId="0" borderId="18" xfId="0" applyFont="1" applyBorder="1" applyAlignment="1" applyProtection="1">
      <alignment vertical="center" shrinkToFit="1"/>
      <protection locked="0"/>
    </xf>
    <xf numFmtId="37" fontId="14" fillId="0" borderId="14" xfId="3" applyNumberFormat="1" applyFont="1" applyBorder="1" applyAlignment="1" applyProtection="1">
      <alignment horizontal="right" vertical="center" shrinkToFit="1"/>
      <protection locked="0"/>
    </xf>
    <xf numFmtId="0" fontId="14" fillId="0" borderId="14" xfId="3" applyFont="1" applyBorder="1" applyAlignment="1" applyProtection="1">
      <alignment horizontal="left" vertical="center" shrinkToFit="1"/>
      <protection locked="0"/>
    </xf>
    <xf numFmtId="0" fontId="7" fillId="0" borderId="16" xfId="3" applyFont="1" applyBorder="1" applyAlignment="1" applyProtection="1">
      <alignment horizontal="center" vertical="center" shrinkToFit="1"/>
      <protection locked="0"/>
    </xf>
    <xf numFmtId="0" fontId="7" fillId="0" borderId="0" xfId="3" applyFont="1" applyAlignment="1" applyProtection="1">
      <alignment horizontal="center" vertical="center" shrinkToFit="1"/>
      <protection locked="0"/>
    </xf>
    <xf numFmtId="0" fontId="6" fillId="0" borderId="0" xfId="3" applyFont="1" applyAlignment="1" applyProtection="1">
      <alignment horizontal="center" vertical="center" shrinkToFit="1"/>
      <protection locked="0"/>
    </xf>
    <xf numFmtId="0" fontId="6" fillId="0" borderId="1" xfId="3" applyFont="1" applyBorder="1" applyAlignment="1" applyProtection="1">
      <alignment horizontal="center" vertical="center" shrinkToFit="1"/>
      <protection locked="0"/>
    </xf>
    <xf numFmtId="0" fontId="6" fillId="0" borderId="28" xfId="3" applyFont="1" applyBorder="1" applyAlignment="1">
      <alignment horizontal="center" vertical="center" shrinkToFit="1"/>
    </xf>
    <xf numFmtId="0" fontId="6" fillId="0" borderId="29" xfId="3" applyFont="1" applyBorder="1" applyAlignment="1">
      <alignment horizontal="center" vertical="center" shrinkToFit="1"/>
    </xf>
    <xf numFmtId="6" fontId="11" fillId="0" borderId="3" xfId="2" applyFont="1" applyFill="1" applyBorder="1" applyAlignment="1" applyProtection="1">
      <alignment horizontal="left" vertical="center"/>
      <protection locked="0"/>
    </xf>
    <xf numFmtId="0" fontId="12" fillId="0" borderId="3" xfId="3" applyFont="1" applyBorder="1" applyAlignment="1" applyProtection="1">
      <alignment horizontal="left" vertical="center" wrapText="1"/>
      <protection locked="0"/>
    </xf>
    <xf numFmtId="178" fontId="8" fillId="2" borderId="3" xfId="0" applyNumberFormat="1" applyFont="1" applyFill="1" applyBorder="1" applyAlignment="1" applyProtection="1">
      <alignment horizontal="center" vertical="center"/>
      <protection locked="0"/>
    </xf>
    <xf numFmtId="179" fontId="8" fillId="2" borderId="3" xfId="2" applyNumberFormat="1" applyFont="1" applyFill="1" applyBorder="1" applyAlignment="1" applyProtection="1">
      <alignment horizontal="center" vertical="center" shrinkToFit="1"/>
      <protection locked="0"/>
    </xf>
    <xf numFmtId="0" fontId="11" fillId="0" borderId="3" xfId="3" applyFont="1" applyBorder="1" applyAlignment="1" applyProtection="1">
      <alignment horizontal="left" vertical="center" wrapText="1"/>
      <protection locked="0"/>
    </xf>
    <xf numFmtId="0" fontId="7" fillId="0" borderId="36" xfId="3" applyFont="1" applyBorder="1" applyAlignment="1" applyProtection="1">
      <alignment vertical="center" wrapText="1"/>
      <protection locked="0"/>
    </xf>
    <xf numFmtId="0" fontId="7" fillId="0" borderId="37" xfId="3" applyFont="1" applyBorder="1" applyAlignment="1" applyProtection="1">
      <alignment vertical="center" wrapText="1"/>
      <protection locked="0"/>
    </xf>
    <xf numFmtId="0" fontId="7" fillId="0" borderId="38" xfId="3" applyFont="1" applyBorder="1" applyAlignment="1" applyProtection="1">
      <alignment vertical="center" wrapText="1"/>
      <protection locked="0"/>
    </xf>
    <xf numFmtId="6" fontId="6" fillId="0" borderId="36" xfId="2" applyFont="1" applyFill="1" applyBorder="1" applyAlignment="1" applyProtection="1">
      <alignment vertical="center" shrinkToFit="1"/>
      <protection locked="0"/>
    </xf>
    <xf numFmtId="6" fontId="6" fillId="0" borderId="37" xfId="2" applyFont="1" applyFill="1" applyBorder="1" applyAlignment="1" applyProtection="1">
      <alignment vertical="center" shrinkToFit="1"/>
      <protection locked="0"/>
    </xf>
    <xf numFmtId="38" fontId="30" fillId="0" borderId="37" xfId="3" applyNumberFormat="1" applyFont="1" applyBorder="1" applyAlignment="1" applyProtection="1">
      <alignment horizontal="right" vertical="center" wrapText="1" shrinkToFit="1"/>
      <protection locked="0"/>
    </xf>
    <xf numFmtId="0" fontId="8" fillId="0" borderId="37" xfId="0" applyFont="1" applyBorder="1" applyAlignment="1" applyProtection="1">
      <alignment vertical="center" wrapText="1" shrinkToFit="1"/>
      <protection locked="0"/>
    </xf>
    <xf numFmtId="0" fontId="8" fillId="0" borderId="38" xfId="0" applyFont="1" applyBorder="1" applyAlignment="1" applyProtection="1">
      <alignment vertical="center" wrapText="1" shrinkToFit="1"/>
      <protection locked="0"/>
    </xf>
  </cellXfs>
  <cellStyles count="5">
    <cellStyle name="ハイパーリンク" xfId="4" builtinId="8" customBuiltin="1"/>
    <cellStyle name="桁区切り" xfId="1" builtinId="6"/>
    <cellStyle name="通貨" xfId="2" builtinId="7"/>
    <cellStyle name="標準" xfId="0" builtinId="0"/>
    <cellStyle name="標準_Sheet2" xfId="3" xr:uid="{00000000-0005-0000-0000-000003000000}"/>
  </cellStyles>
  <dxfs count="0"/>
  <tableStyles count="0" defaultTableStyle="TableStyleMedium2" defaultPivotStyle="PivotStyleLight16"/>
  <colors>
    <mruColors>
      <color rgb="FFFFFFCC"/>
      <color rgb="FFFFFF99"/>
      <color rgb="FFFFCCCC"/>
      <color rgb="FF99FF66"/>
      <color rgb="FF66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12700</xdr:rowOff>
        </xdr:from>
        <xdr:to>
          <xdr:col>6</xdr:col>
          <xdr:colOff>514350</xdr:colOff>
          <xdr:row>20</xdr:row>
          <xdr:rowOff>228600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24</xdr:row>
          <xdr:rowOff>127000</xdr:rowOff>
        </xdr:from>
        <xdr:to>
          <xdr:col>4</xdr:col>
          <xdr:colOff>285750</xdr:colOff>
          <xdr:row>25</xdr:row>
          <xdr:rowOff>57150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24</xdr:row>
          <xdr:rowOff>127000</xdr:rowOff>
        </xdr:from>
        <xdr:to>
          <xdr:col>11</xdr:col>
          <xdr:colOff>508000</xdr:colOff>
          <xdr:row>25</xdr:row>
          <xdr:rowOff>57150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18</xdr:row>
          <xdr:rowOff>12700</xdr:rowOff>
        </xdr:from>
        <xdr:to>
          <xdr:col>4</xdr:col>
          <xdr:colOff>317500</xdr:colOff>
          <xdr:row>18</xdr:row>
          <xdr:rowOff>228600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19</xdr:row>
          <xdr:rowOff>38100</xdr:rowOff>
        </xdr:from>
        <xdr:to>
          <xdr:col>4</xdr:col>
          <xdr:colOff>323850</xdr:colOff>
          <xdr:row>19</xdr:row>
          <xdr:rowOff>247650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355600</xdr:colOff>
          <xdr:row>20</xdr:row>
          <xdr:rowOff>31750</xdr:rowOff>
        </xdr:from>
        <xdr:to>
          <xdr:col>4</xdr:col>
          <xdr:colOff>647700</xdr:colOff>
          <xdr:row>20</xdr:row>
          <xdr:rowOff>241300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52</xdr:row>
          <xdr:rowOff>19050</xdr:rowOff>
        </xdr:from>
        <xdr:to>
          <xdr:col>4</xdr:col>
          <xdr:colOff>323850</xdr:colOff>
          <xdr:row>52</xdr:row>
          <xdr:rowOff>228600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54</xdr:row>
          <xdr:rowOff>19050</xdr:rowOff>
        </xdr:from>
        <xdr:to>
          <xdr:col>6</xdr:col>
          <xdr:colOff>38100</xdr:colOff>
          <xdr:row>54</xdr:row>
          <xdr:rowOff>241300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29</xdr:row>
          <xdr:rowOff>57150</xdr:rowOff>
        </xdr:from>
        <xdr:to>
          <xdr:col>4</xdr:col>
          <xdr:colOff>552450</xdr:colOff>
          <xdr:row>29</xdr:row>
          <xdr:rowOff>285750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29</xdr:row>
          <xdr:rowOff>88900</xdr:rowOff>
        </xdr:from>
        <xdr:to>
          <xdr:col>6</xdr:col>
          <xdr:colOff>565150</xdr:colOff>
          <xdr:row>29</xdr:row>
          <xdr:rowOff>323850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53</xdr:row>
          <xdr:rowOff>12700</xdr:rowOff>
        </xdr:from>
        <xdr:to>
          <xdr:col>4</xdr:col>
          <xdr:colOff>279400</xdr:colOff>
          <xdr:row>54</xdr:row>
          <xdr:rowOff>12700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53</xdr:row>
          <xdr:rowOff>12700</xdr:rowOff>
        </xdr:from>
        <xdr:to>
          <xdr:col>8</xdr:col>
          <xdr:colOff>565150</xdr:colOff>
          <xdr:row>54</xdr:row>
          <xdr:rowOff>12700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374650</xdr:colOff>
          <xdr:row>53</xdr:row>
          <xdr:rowOff>19050</xdr:rowOff>
        </xdr:from>
        <xdr:to>
          <xdr:col>15</xdr:col>
          <xdr:colOff>127000</xdr:colOff>
          <xdr:row>54</xdr:row>
          <xdr:rowOff>12700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52</xdr:row>
          <xdr:rowOff>0</xdr:rowOff>
        </xdr:from>
        <xdr:to>
          <xdr:col>7</xdr:col>
          <xdr:colOff>469900</xdr:colOff>
          <xdr:row>52</xdr:row>
          <xdr:rowOff>241300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361950</xdr:colOff>
          <xdr:row>60</xdr:row>
          <xdr:rowOff>19050</xdr:rowOff>
        </xdr:from>
        <xdr:to>
          <xdr:col>13</xdr:col>
          <xdr:colOff>685800</xdr:colOff>
          <xdr:row>61</xdr:row>
          <xdr:rowOff>12700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355600</xdr:colOff>
          <xdr:row>60</xdr:row>
          <xdr:rowOff>19050</xdr:rowOff>
        </xdr:from>
        <xdr:to>
          <xdr:col>15</xdr:col>
          <xdr:colOff>679450</xdr:colOff>
          <xdr:row>61</xdr:row>
          <xdr:rowOff>12700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54</xdr:row>
          <xdr:rowOff>31750</xdr:rowOff>
        </xdr:from>
        <xdr:to>
          <xdr:col>10</xdr:col>
          <xdr:colOff>469900</xdr:colOff>
          <xdr:row>54</xdr:row>
          <xdr:rowOff>241300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438150</xdr:colOff>
          <xdr:row>54</xdr:row>
          <xdr:rowOff>31750</xdr:rowOff>
        </xdr:from>
        <xdr:to>
          <xdr:col>12</xdr:col>
          <xdr:colOff>679450</xdr:colOff>
          <xdr:row>54</xdr:row>
          <xdr:rowOff>241300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38</xdr:row>
          <xdr:rowOff>0</xdr:rowOff>
        </xdr:from>
        <xdr:to>
          <xdr:col>4</xdr:col>
          <xdr:colOff>457200</xdr:colOff>
          <xdr:row>38</xdr:row>
          <xdr:rowOff>266700</xdr:rowOff>
        </xdr:to>
        <xdr:sp macro="" textlink="">
          <xdr:nvSpPr>
            <xdr:cNvPr id="1613" name="Check Box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0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38</xdr:row>
          <xdr:rowOff>0</xdr:rowOff>
        </xdr:from>
        <xdr:to>
          <xdr:col>6</xdr:col>
          <xdr:colOff>457200</xdr:colOff>
          <xdr:row>38</xdr:row>
          <xdr:rowOff>266700</xdr:rowOff>
        </xdr:to>
        <xdr:sp macro="" textlink="">
          <xdr:nvSpPr>
            <xdr:cNvPr id="1614" name="Check Box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234950</xdr:colOff>
          <xdr:row>44</xdr:row>
          <xdr:rowOff>184150</xdr:rowOff>
        </xdr:from>
        <xdr:to>
          <xdr:col>12</xdr:col>
          <xdr:colOff>457200</xdr:colOff>
          <xdr:row>44</xdr:row>
          <xdr:rowOff>412750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254000</xdr:colOff>
          <xdr:row>46</xdr:row>
          <xdr:rowOff>177800</xdr:rowOff>
        </xdr:from>
        <xdr:to>
          <xdr:col>12</xdr:col>
          <xdr:colOff>488950</xdr:colOff>
          <xdr:row>46</xdr:row>
          <xdr:rowOff>438150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14</xdr:row>
          <xdr:rowOff>31750</xdr:rowOff>
        </xdr:from>
        <xdr:to>
          <xdr:col>6</xdr:col>
          <xdr:colOff>381000</xdr:colOff>
          <xdr:row>14</xdr:row>
          <xdr:rowOff>247650</xdr:rowOff>
        </xdr:to>
        <xdr:sp macro="" textlink="">
          <xdr:nvSpPr>
            <xdr:cNvPr id="3430" name="Check Box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1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14</xdr:row>
          <xdr:rowOff>57150</xdr:rowOff>
        </xdr:from>
        <xdr:to>
          <xdr:col>5</xdr:col>
          <xdr:colOff>0</xdr:colOff>
          <xdr:row>14</xdr:row>
          <xdr:rowOff>266700</xdr:rowOff>
        </xdr:to>
        <xdr:sp macro="" textlink="">
          <xdr:nvSpPr>
            <xdr:cNvPr id="3431" name="Check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1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18</xdr:row>
          <xdr:rowOff>304800</xdr:rowOff>
        </xdr:from>
        <xdr:to>
          <xdr:col>14</xdr:col>
          <xdr:colOff>69850</xdr:colOff>
          <xdr:row>19</xdr:row>
          <xdr:rowOff>0</xdr:rowOff>
        </xdr:to>
        <xdr:sp macro="" textlink="">
          <xdr:nvSpPr>
            <xdr:cNvPr id="3442" name="Check Box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1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27</xdr:row>
          <xdr:rowOff>152400</xdr:rowOff>
        </xdr:from>
        <xdr:to>
          <xdr:col>9</xdr:col>
          <xdr:colOff>431800</xdr:colOff>
          <xdr:row>29</xdr:row>
          <xdr:rowOff>146050</xdr:rowOff>
        </xdr:to>
        <xdr:sp macro="" textlink="">
          <xdr:nvSpPr>
            <xdr:cNvPr id="3479" name="Check Box 407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1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27</xdr:row>
          <xdr:rowOff>152400</xdr:rowOff>
        </xdr:from>
        <xdr:to>
          <xdr:col>6</xdr:col>
          <xdr:colOff>393700</xdr:colOff>
          <xdr:row>29</xdr:row>
          <xdr:rowOff>146050</xdr:rowOff>
        </xdr:to>
        <xdr:sp macro="" textlink="">
          <xdr:nvSpPr>
            <xdr:cNvPr id="3480" name="Check Box 408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1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29</xdr:row>
          <xdr:rowOff>0</xdr:rowOff>
        </xdr:from>
        <xdr:to>
          <xdr:col>9</xdr:col>
          <xdr:colOff>438150</xdr:colOff>
          <xdr:row>29</xdr:row>
          <xdr:rowOff>304800</xdr:rowOff>
        </xdr:to>
        <xdr:sp macro="" textlink="">
          <xdr:nvSpPr>
            <xdr:cNvPr id="3481" name="Check Box 409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1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19</xdr:row>
          <xdr:rowOff>0</xdr:rowOff>
        </xdr:from>
        <xdr:to>
          <xdr:col>4</xdr:col>
          <xdr:colOff>304800</xdr:colOff>
          <xdr:row>19</xdr:row>
          <xdr:rowOff>304800</xdr:rowOff>
        </xdr:to>
        <xdr:sp macro="" textlink="">
          <xdr:nvSpPr>
            <xdr:cNvPr id="3482" name="Check Box 410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1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19</xdr:row>
          <xdr:rowOff>12700</xdr:rowOff>
        </xdr:from>
        <xdr:to>
          <xdr:col>7</xdr:col>
          <xdr:colOff>317500</xdr:colOff>
          <xdr:row>20</xdr:row>
          <xdr:rowOff>0</xdr:rowOff>
        </xdr:to>
        <xdr:sp macro="" textlink="">
          <xdr:nvSpPr>
            <xdr:cNvPr id="3483" name="Check Box 411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1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19</xdr:row>
          <xdr:rowOff>0</xdr:rowOff>
        </xdr:from>
        <xdr:to>
          <xdr:col>10</xdr:col>
          <xdr:colOff>285750</xdr:colOff>
          <xdr:row>19</xdr:row>
          <xdr:rowOff>304800</xdr:rowOff>
        </xdr:to>
        <xdr:sp macro="" textlink="">
          <xdr:nvSpPr>
            <xdr:cNvPr id="3484" name="Check Box 412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1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18</xdr:row>
          <xdr:rowOff>304800</xdr:rowOff>
        </xdr:from>
        <xdr:to>
          <xdr:col>14</xdr:col>
          <xdr:colOff>69850</xdr:colOff>
          <xdr:row>19</xdr:row>
          <xdr:rowOff>298450</xdr:rowOff>
        </xdr:to>
        <xdr:sp macro="" textlink="">
          <xdr:nvSpPr>
            <xdr:cNvPr id="3485" name="Check Box 413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1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41</xdr:row>
          <xdr:rowOff>152400</xdr:rowOff>
        </xdr:from>
        <xdr:to>
          <xdr:col>9</xdr:col>
          <xdr:colOff>431800</xdr:colOff>
          <xdr:row>43</xdr:row>
          <xdr:rowOff>146050</xdr:rowOff>
        </xdr:to>
        <xdr:sp macro="" textlink="">
          <xdr:nvSpPr>
            <xdr:cNvPr id="3486" name="Check Box 414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1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41</xdr:row>
          <xdr:rowOff>152400</xdr:rowOff>
        </xdr:from>
        <xdr:to>
          <xdr:col>6</xdr:col>
          <xdr:colOff>393700</xdr:colOff>
          <xdr:row>43</xdr:row>
          <xdr:rowOff>146050</xdr:rowOff>
        </xdr:to>
        <xdr:sp macro="" textlink="">
          <xdr:nvSpPr>
            <xdr:cNvPr id="3487" name="Check Box 415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1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43</xdr:row>
          <xdr:rowOff>0</xdr:rowOff>
        </xdr:from>
        <xdr:to>
          <xdr:col>9</xdr:col>
          <xdr:colOff>438150</xdr:colOff>
          <xdr:row>43</xdr:row>
          <xdr:rowOff>304800</xdr:rowOff>
        </xdr:to>
        <xdr:sp macro="" textlink="">
          <xdr:nvSpPr>
            <xdr:cNvPr id="3488" name="Check Box 416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1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33</xdr:row>
          <xdr:rowOff>0</xdr:rowOff>
        </xdr:from>
        <xdr:to>
          <xdr:col>4</xdr:col>
          <xdr:colOff>304800</xdr:colOff>
          <xdr:row>33</xdr:row>
          <xdr:rowOff>304800</xdr:rowOff>
        </xdr:to>
        <xdr:sp macro="" textlink="">
          <xdr:nvSpPr>
            <xdr:cNvPr id="3489" name="Check Box 417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1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33</xdr:row>
          <xdr:rowOff>12700</xdr:rowOff>
        </xdr:from>
        <xdr:to>
          <xdr:col>7</xdr:col>
          <xdr:colOff>317500</xdr:colOff>
          <xdr:row>34</xdr:row>
          <xdr:rowOff>0</xdr:rowOff>
        </xdr:to>
        <xdr:sp macro="" textlink="">
          <xdr:nvSpPr>
            <xdr:cNvPr id="3490" name="Check Box 418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1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33</xdr:row>
          <xdr:rowOff>0</xdr:rowOff>
        </xdr:from>
        <xdr:to>
          <xdr:col>10</xdr:col>
          <xdr:colOff>285750</xdr:colOff>
          <xdr:row>33</xdr:row>
          <xdr:rowOff>304800</xdr:rowOff>
        </xdr:to>
        <xdr:sp macro="" textlink="">
          <xdr:nvSpPr>
            <xdr:cNvPr id="3491" name="Check Box 419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1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32</xdr:row>
          <xdr:rowOff>304800</xdr:rowOff>
        </xdr:from>
        <xdr:to>
          <xdr:col>14</xdr:col>
          <xdr:colOff>69850</xdr:colOff>
          <xdr:row>33</xdr:row>
          <xdr:rowOff>298450</xdr:rowOff>
        </xdr:to>
        <xdr:sp macro="" textlink="">
          <xdr:nvSpPr>
            <xdr:cNvPr id="3492" name="Check Box 420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1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55</xdr:row>
          <xdr:rowOff>152400</xdr:rowOff>
        </xdr:from>
        <xdr:to>
          <xdr:col>9</xdr:col>
          <xdr:colOff>431800</xdr:colOff>
          <xdr:row>57</xdr:row>
          <xdr:rowOff>146050</xdr:rowOff>
        </xdr:to>
        <xdr:sp macro="" textlink="">
          <xdr:nvSpPr>
            <xdr:cNvPr id="3493" name="Check Box 421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1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55</xdr:row>
          <xdr:rowOff>152400</xdr:rowOff>
        </xdr:from>
        <xdr:to>
          <xdr:col>6</xdr:col>
          <xdr:colOff>393700</xdr:colOff>
          <xdr:row>57</xdr:row>
          <xdr:rowOff>146050</xdr:rowOff>
        </xdr:to>
        <xdr:sp macro="" textlink="">
          <xdr:nvSpPr>
            <xdr:cNvPr id="3494" name="Check Box 422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1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57</xdr:row>
          <xdr:rowOff>0</xdr:rowOff>
        </xdr:from>
        <xdr:to>
          <xdr:col>9</xdr:col>
          <xdr:colOff>438150</xdr:colOff>
          <xdr:row>57</xdr:row>
          <xdr:rowOff>304800</xdr:rowOff>
        </xdr:to>
        <xdr:sp macro="" textlink="">
          <xdr:nvSpPr>
            <xdr:cNvPr id="3495" name="Check Box 423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1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47</xdr:row>
          <xdr:rowOff>0</xdr:rowOff>
        </xdr:from>
        <xdr:to>
          <xdr:col>4</xdr:col>
          <xdr:colOff>304800</xdr:colOff>
          <xdr:row>47</xdr:row>
          <xdr:rowOff>304800</xdr:rowOff>
        </xdr:to>
        <xdr:sp macro="" textlink="">
          <xdr:nvSpPr>
            <xdr:cNvPr id="3496" name="Check Box 424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1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47</xdr:row>
          <xdr:rowOff>12700</xdr:rowOff>
        </xdr:from>
        <xdr:to>
          <xdr:col>7</xdr:col>
          <xdr:colOff>317500</xdr:colOff>
          <xdr:row>48</xdr:row>
          <xdr:rowOff>0</xdr:rowOff>
        </xdr:to>
        <xdr:sp macro="" textlink="">
          <xdr:nvSpPr>
            <xdr:cNvPr id="3497" name="Check Box 425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1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47</xdr:row>
          <xdr:rowOff>0</xdr:rowOff>
        </xdr:from>
        <xdr:to>
          <xdr:col>10</xdr:col>
          <xdr:colOff>285750</xdr:colOff>
          <xdr:row>47</xdr:row>
          <xdr:rowOff>304800</xdr:rowOff>
        </xdr:to>
        <xdr:sp macro="" textlink="">
          <xdr:nvSpPr>
            <xdr:cNvPr id="3498" name="Check Box 426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1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46</xdr:row>
          <xdr:rowOff>304800</xdr:rowOff>
        </xdr:from>
        <xdr:to>
          <xdr:col>14</xdr:col>
          <xdr:colOff>69850</xdr:colOff>
          <xdr:row>47</xdr:row>
          <xdr:rowOff>298450</xdr:rowOff>
        </xdr:to>
        <xdr:sp macro="" textlink="">
          <xdr:nvSpPr>
            <xdr:cNvPr id="3499" name="Check Box 427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1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69</xdr:row>
          <xdr:rowOff>152400</xdr:rowOff>
        </xdr:from>
        <xdr:to>
          <xdr:col>9</xdr:col>
          <xdr:colOff>431800</xdr:colOff>
          <xdr:row>71</xdr:row>
          <xdr:rowOff>146050</xdr:rowOff>
        </xdr:to>
        <xdr:sp macro="" textlink="">
          <xdr:nvSpPr>
            <xdr:cNvPr id="3500" name="Check Box 428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1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69</xdr:row>
          <xdr:rowOff>152400</xdr:rowOff>
        </xdr:from>
        <xdr:to>
          <xdr:col>6</xdr:col>
          <xdr:colOff>393700</xdr:colOff>
          <xdr:row>71</xdr:row>
          <xdr:rowOff>146050</xdr:rowOff>
        </xdr:to>
        <xdr:sp macro="" textlink="">
          <xdr:nvSpPr>
            <xdr:cNvPr id="3501" name="Check Box 429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1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71</xdr:row>
          <xdr:rowOff>0</xdr:rowOff>
        </xdr:from>
        <xdr:to>
          <xdr:col>9</xdr:col>
          <xdr:colOff>438150</xdr:colOff>
          <xdr:row>71</xdr:row>
          <xdr:rowOff>304800</xdr:rowOff>
        </xdr:to>
        <xdr:sp macro="" textlink="">
          <xdr:nvSpPr>
            <xdr:cNvPr id="3502" name="Check Box 430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1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61</xdr:row>
          <xdr:rowOff>0</xdr:rowOff>
        </xdr:from>
        <xdr:to>
          <xdr:col>4</xdr:col>
          <xdr:colOff>304800</xdr:colOff>
          <xdr:row>61</xdr:row>
          <xdr:rowOff>304800</xdr:rowOff>
        </xdr:to>
        <xdr:sp macro="" textlink="">
          <xdr:nvSpPr>
            <xdr:cNvPr id="3503" name="Check Box 431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1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61</xdr:row>
          <xdr:rowOff>12700</xdr:rowOff>
        </xdr:from>
        <xdr:to>
          <xdr:col>7</xdr:col>
          <xdr:colOff>317500</xdr:colOff>
          <xdr:row>62</xdr:row>
          <xdr:rowOff>0</xdr:rowOff>
        </xdr:to>
        <xdr:sp macro="" textlink="">
          <xdr:nvSpPr>
            <xdr:cNvPr id="3504" name="Check Box 432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1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61</xdr:row>
          <xdr:rowOff>0</xdr:rowOff>
        </xdr:from>
        <xdr:to>
          <xdr:col>10</xdr:col>
          <xdr:colOff>285750</xdr:colOff>
          <xdr:row>61</xdr:row>
          <xdr:rowOff>304800</xdr:rowOff>
        </xdr:to>
        <xdr:sp macro="" textlink="">
          <xdr:nvSpPr>
            <xdr:cNvPr id="3505" name="Check Box 433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1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60</xdr:row>
          <xdr:rowOff>304800</xdr:rowOff>
        </xdr:from>
        <xdr:to>
          <xdr:col>14</xdr:col>
          <xdr:colOff>69850</xdr:colOff>
          <xdr:row>61</xdr:row>
          <xdr:rowOff>298450</xdr:rowOff>
        </xdr:to>
        <xdr:sp macro="" textlink="">
          <xdr:nvSpPr>
            <xdr:cNvPr id="3506" name="Check Box 434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1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83</xdr:row>
          <xdr:rowOff>152400</xdr:rowOff>
        </xdr:from>
        <xdr:to>
          <xdr:col>9</xdr:col>
          <xdr:colOff>431800</xdr:colOff>
          <xdr:row>85</xdr:row>
          <xdr:rowOff>146050</xdr:rowOff>
        </xdr:to>
        <xdr:sp macro="" textlink="">
          <xdr:nvSpPr>
            <xdr:cNvPr id="3507" name="Check Box 435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1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83</xdr:row>
          <xdr:rowOff>152400</xdr:rowOff>
        </xdr:from>
        <xdr:to>
          <xdr:col>6</xdr:col>
          <xdr:colOff>393700</xdr:colOff>
          <xdr:row>85</xdr:row>
          <xdr:rowOff>146050</xdr:rowOff>
        </xdr:to>
        <xdr:sp macro="" textlink="">
          <xdr:nvSpPr>
            <xdr:cNvPr id="3508" name="Check Box 436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1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85</xdr:row>
          <xdr:rowOff>0</xdr:rowOff>
        </xdr:from>
        <xdr:to>
          <xdr:col>9</xdr:col>
          <xdr:colOff>438150</xdr:colOff>
          <xdr:row>85</xdr:row>
          <xdr:rowOff>304800</xdr:rowOff>
        </xdr:to>
        <xdr:sp macro="" textlink="">
          <xdr:nvSpPr>
            <xdr:cNvPr id="3509" name="Check Box 437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1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75</xdr:row>
          <xdr:rowOff>0</xdr:rowOff>
        </xdr:from>
        <xdr:to>
          <xdr:col>4</xdr:col>
          <xdr:colOff>304800</xdr:colOff>
          <xdr:row>75</xdr:row>
          <xdr:rowOff>304800</xdr:rowOff>
        </xdr:to>
        <xdr:sp macro="" textlink="">
          <xdr:nvSpPr>
            <xdr:cNvPr id="3510" name="Check Box 438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1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75</xdr:row>
          <xdr:rowOff>12700</xdr:rowOff>
        </xdr:from>
        <xdr:to>
          <xdr:col>7</xdr:col>
          <xdr:colOff>317500</xdr:colOff>
          <xdr:row>76</xdr:row>
          <xdr:rowOff>0</xdr:rowOff>
        </xdr:to>
        <xdr:sp macro="" textlink="">
          <xdr:nvSpPr>
            <xdr:cNvPr id="3511" name="Check Box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1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75</xdr:row>
          <xdr:rowOff>0</xdr:rowOff>
        </xdr:from>
        <xdr:to>
          <xdr:col>10</xdr:col>
          <xdr:colOff>285750</xdr:colOff>
          <xdr:row>75</xdr:row>
          <xdr:rowOff>304800</xdr:rowOff>
        </xdr:to>
        <xdr:sp macro="" textlink="">
          <xdr:nvSpPr>
            <xdr:cNvPr id="3512" name="Check Box 440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1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74</xdr:row>
          <xdr:rowOff>304800</xdr:rowOff>
        </xdr:from>
        <xdr:to>
          <xdr:col>14</xdr:col>
          <xdr:colOff>69850</xdr:colOff>
          <xdr:row>75</xdr:row>
          <xdr:rowOff>298450</xdr:rowOff>
        </xdr:to>
        <xdr:sp macro="" textlink="">
          <xdr:nvSpPr>
            <xdr:cNvPr id="3513" name="Check Box 441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1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26" Type="http://schemas.openxmlformats.org/officeDocument/2006/relationships/ctrlProp" Target="../ctrlProps/ctrlProp45.xml"/><Relationship Id="rId39" Type="http://schemas.openxmlformats.org/officeDocument/2006/relationships/ctrlProp" Target="../ctrlProps/ctrlProp58.xml"/><Relationship Id="rId21" Type="http://schemas.openxmlformats.org/officeDocument/2006/relationships/ctrlProp" Target="../ctrlProps/ctrlProp40.xml"/><Relationship Id="rId34" Type="http://schemas.openxmlformats.org/officeDocument/2006/relationships/ctrlProp" Target="../ctrlProps/ctrlProp53.xml"/><Relationship Id="rId42" Type="http://schemas.openxmlformats.org/officeDocument/2006/relationships/comments" Target="../comments2.xml"/><Relationship Id="rId7" Type="http://schemas.openxmlformats.org/officeDocument/2006/relationships/ctrlProp" Target="../ctrlProps/ctrlProp2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5.xml"/><Relationship Id="rId20" Type="http://schemas.openxmlformats.org/officeDocument/2006/relationships/ctrlProp" Target="../ctrlProps/ctrlProp39.xml"/><Relationship Id="rId29" Type="http://schemas.openxmlformats.org/officeDocument/2006/relationships/ctrlProp" Target="../ctrlProps/ctrlProp48.xml"/><Relationship Id="rId41" Type="http://schemas.openxmlformats.org/officeDocument/2006/relationships/ctrlProp" Target="../ctrlProps/ctrlProp6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32" Type="http://schemas.openxmlformats.org/officeDocument/2006/relationships/ctrlProp" Target="../ctrlProps/ctrlProp51.xml"/><Relationship Id="rId37" Type="http://schemas.openxmlformats.org/officeDocument/2006/relationships/ctrlProp" Target="../ctrlProps/ctrlProp56.xml"/><Relationship Id="rId40" Type="http://schemas.openxmlformats.org/officeDocument/2006/relationships/ctrlProp" Target="../ctrlProps/ctrlProp59.xml"/><Relationship Id="rId5" Type="http://schemas.openxmlformats.org/officeDocument/2006/relationships/ctrlProp" Target="../ctrlProps/ctrlProp24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28" Type="http://schemas.openxmlformats.org/officeDocument/2006/relationships/ctrlProp" Target="../ctrlProps/ctrlProp47.xml"/><Relationship Id="rId36" Type="http://schemas.openxmlformats.org/officeDocument/2006/relationships/ctrlProp" Target="../ctrlProps/ctrlProp55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31" Type="http://schemas.openxmlformats.org/officeDocument/2006/relationships/ctrlProp" Target="../ctrlProps/ctrlProp50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Relationship Id="rId27" Type="http://schemas.openxmlformats.org/officeDocument/2006/relationships/ctrlProp" Target="../ctrlProps/ctrlProp46.xml"/><Relationship Id="rId30" Type="http://schemas.openxmlformats.org/officeDocument/2006/relationships/ctrlProp" Target="../ctrlProps/ctrlProp49.xml"/><Relationship Id="rId35" Type="http://schemas.openxmlformats.org/officeDocument/2006/relationships/ctrlProp" Target="../ctrlProps/ctrlProp54.xml"/><Relationship Id="rId8" Type="http://schemas.openxmlformats.org/officeDocument/2006/relationships/ctrlProp" Target="../ctrlProps/ctrlProp27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33" Type="http://schemas.openxmlformats.org/officeDocument/2006/relationships/ctrlProp" Target="../ctrlProps/ctrlProp52.xml"/><Relationship Id="rId38" Type="http://schemas.openxmlformats.org/officeDocument/2006/relationships/ctrlProp" Target="../ctrlProps/ctrlProp5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B91"/>
  <sheetViews>
    <sheetView tabSelected="1" view="pageBreakPreview" zoomScale="79" zoomScaleNormal="80" zoomScaleSheetLayoutView="79" workbookViewId="0">
      <selection activeCell="J43" sqref="J43:K43"/>
    </sheetView>
  </sheetViews>
  <sheetFormatPr defaultColWidth="9" defaultRowHeight="14"/>
  <cols>
    <col min="1" max="4" width="9.6328125" style="2" customWidth="1"/>
    <col min="5" max="18" width="10.36328125" style="2" customWidth="1"/>
    <col min="19" max="19" width="13.36328125" style="2" customWidth="1"/>
    <col min="20" max="20" width="53" style="2" customWidth="1"/>
    <col min="21" max="21" width="15.36328125" style="80" customWidth="1"/>
    <col min="22" max="22" width="59.36328125" style="2" bestFit="1" customWidth="1"/>
    <col min="23" max="23" width="27.6328125" style="2" bestFit="1" customWidth="1"/>
    <col min="24" max="24" width="24.90625" style="2" bestFit="1" customWidth="1"/>
    <col min="25" max="25" width="24.6328125" style="2" bestFit="1" customWidth="1"/>
    <col min="26" max="26" width="67.36328125" style="2" bestFit="1" customWidth="1"/>
    <col min="27" max="16384" width="9" style="2"/>
  </cols>
  <sheetData>
    <row r="1" spans="1:28" ht="25.5" thickBot="1">
      <c r="A1" s="266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8"/>
    </row>
    <row r="2" spans="1:28" ht="19.899999999999999" customHeight="1">
      <c r="A2" s="271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45"/>
      <c r="N2" s="1"/>
      <c r="O2" s="45" t="s">
        <v>1</v>
      </c>
      <c r="P2" s="1"/>
      <c r="Q2" s="45" t="s">
        <v>2</v>
      </c>
      <c r="R2" s="1"/>
      <c r="S2" s="46" t="s">
        <v>3</v>
      </c>
      <c r="T2" s="81" t="s">
        <v>4</v>
      </c>
      <c r="U2" s="232" t="s">
        <v>5</v>
      </c>
      <c r="V2" s="204" t="s">
        <v>6</v>
      </c>
      <c r="W2" s="172" t="s">
        <v>7</v>
      </c>
      <c r="X2" s="4"/>
      <c r="Z2" s="2" t="s">
        <v>8</v>
      </c>
      <c r="AA2" s="231" t="s">
        <v>371</v>
      </c>
      <c r="AB2" s="234">
        <v>3700</v>
      </c>
    </row>
    <row r="3" spans="1:28" s="5" customFormat="1" ht="19.899999999999999" customHeight="1">
      <c r="A3" s="279"/>
      <c r="B3" s="280"/>
      <c r="C3" s="280"/>
      <c r="D3" s="280"/>
      <c r="E3" s="280"/>
      <c r="F3" s="280"/>
      <c r="G3" s="280"/>
      <c r="H3" s="280"/>
      <c r="I3" s="280"/>
      <c r="J3" s="280"/>
      <c r="K3" s="133" t="s">
        <v>9</v>
      </c>
      <c r="L3" s="137"/>
      <c r="M3" s="137"/>
      <c r="N3" s="137"/>
      <c r="O3" s="137"/>
      <c r="P3" s="137"/>
      <c r="Q3" s="137"/>
      <c r="R3" s="137"/>
      <c r="S3" s="138"/>
      <c r="T3" s="82" t="s">
        <v>10</v>
      </c>
      <c r="U3" s="231" t="s">
        <v>347</v>
      </c>
      <c r="V3" s="206" t="s">
        <v>11</v>
      </c>
      <c r="W3" s="173" t="s">
        <v>12</v>
      </c>
      <c r="X3" s="3" t="s">
        <v>13</v>
      </c>
      <c r="Y3" s="5" t="s">
        <v>14</v>
      </c>
      <c r="Z3" s="5" t="s">
        <v>15</v>
      </c>
      <c r="AA3" s="231" t="s">
        <v>372</v>
      </c>
      <c r="AB3" s="234">
        <v>2700</v>
      </c>
    </row>
    <row r="4" spans="1:28" s="5" customFormat="1" ht="19.899999999999999" customHeight="1">
      <c r="A4" s="129"/>
      <c r="B4" s="133"/>
      <c r="C4" s="133"/>
      <c r="D4" s="133"/>
      <c r="E4" s="133"/>
      <c r="F4" s="133"/>
      <c r="G4" s="133" t="s">
        <v>16</v>
      </c>
      <c r="H4" s="133"/>
      <c r="I4" s="133" t="s">
        <v>17</v>
      </c>
      <c r="J4" s="130"/>
      <c r="K4" s="281"/>
      <c r="L4" s="281"/>
      <c r="M4" s="281"/>
      <c r="N4" s="281"/>
      <c r="O4" s="281"/>
      <c r="P4" s="139" t="s">
        <v>18</v>
      </c>
      <c r="Q4" s="281"/>
      <c r="R4" s="281"/>
      <c r="S4" s="282"/>
      <c r="T4" s="82" t="s">
        <v>19</v>
      </c>
      <c r="U4" s="231" t="s">
        <v>20</v>
      </c>
      <c r="V4" s="206" t="s">
        <v>21</v>
      </c>
      <c r="W4" s="173" t="s">
        <v>22</v>
      </c>
      <c r="X4" s="4" t="s">
        <v>23</v>
      </c>
      <c r="Y4" s="5" t="s">
        <v>24</v>
      </c>
      <c r="Z4" s="5" t="s">
        <v>25</v>
      </c>
      <c r="AA4" s="231" t="s">
        <v>373</v>
      </c>
      <c r="AB4" s="234">
        <v>1700</v>
      </c>
    </row>
    <row r="5" spans="1:28" s="5" customFormat="1" ht="19.899999999999999" customHeight="1" thickBot="1">
      <c r="A5" s="131"/>
      <c r="B5" s="128"/>
      <c r="C5" s="128"/>
      <c r="D5" s="128"/>
      <c r="E5" s="128"/>
      <c r="F5" s="128"/>
      <c r="G5" s="128" t="s">
        <v>26</v>
      </c>
      <c r="H5" s="128"/>
      <c r="I5" s="128"/>
      <c r="J5" s="140"/>
      <c r="K5" s="283"/>
      <c r="L5" s="283"/>
      <c r="M5" s="283"/>
      <c r="N5" s="283"/>
      <c r="O5" s="283"/>
      <c r="P5" s="283"/>
      <c r="Q5" s="283"/>
      <c r="R5" s="283"/>
      <c r="S5" s="284"/>
      <c r="T5" s="82" t="s">
        <v>27</v>
      </c>
      <c r="U5" s="231" t="s">
        <v>28</v>
      </c>
      <c r="V5" s="205" t="s">
        <v>29</v>
      </c>
      <c r="W5" s="174" t="s">
        <v>30</v>
      </c>
      <c r="X5" s="4" t="s">
        <v>31</v>
      </c>
      <c r="Z5" s="5" t="s">
        <v>32</v>
      </c>
    </row>
    <row r="6" spans="1:28" ht="18" customHeight="1">
      <c r="A6" s="251" t="s">
        <v>382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77"/>
      <c r="T6" s="82" t="s">
        <v>33</v>
      </c>
      <c r="U6" s="231" t="s">
        <v>34</v>
      </c>
      <c r="V6" s="205" t="s">
        <v>35</v>
      </c>
      <c r="W6" s="173" t="s">
        <v>36</v>
      </c>
      <c r="X6" s="4" t="s">
        <v>37</v>
      </c>
      <c r="Z6" s="2" t="s">
        <v>38</v>
      </c>
    </row>
    <row r="7" spans="1:28" ht="20.149999999999999" customHeight="1" thickBot="1">
      <c r="A7" s="111" t="s">
        <v>39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82" t="s">
        <v>40</v>
      </c>
      <c r="U7" s="231" t="s">
        <v>41</v>
      </c>
      <c r="V7" s="205" t="s">
        <v>42</v>
      </c>
      <c r="W7" s="174" t="s">
        <v>43</v>
      </c>
      <c r="X7" s="4" t="s">
        <v>44</v>
      </c>
      <c r="Z7" s="2" t="s">
        <v>45</v>
      </c>
    </row>
    <row r="8" spans="1:28" ht="20.149999999999999" customHeight="1">
      <c r="A8" s="384" t="s">
        <v>46</v>
      </c>
      <c r="B8" s="385"/>
      <c r="C8" s="385"/>
      <c r="D8" s="386"/>
      <c r="E8" s="387" t="s">
        <v>47</v>
      </c>
      <c r="F8" s="381"/>
      <c r="G8" s="381"/>
      <c r="H8" s="381"/>
      <c r="I8" s="388"/>
      <c r="J8" s="380" t="s">
        <v>48</v>
      </c>
      <c r="K8" s="381"/>
      <c r="L8" s="381"/>
      <c r="M8" s="381"/>
      <c r="N8" s="388"/>
      <c r="O8" s="380" t="s">
        <v>49</v>
      </c>
      <c r="P8" s="381"/>
      <c r="Q8" s="381"/>
      <c r="R8" s="381"/>
      <c r="S8" s="382"/>
      <c r="T8" s="82" t="s">
        <v>50</v>
      </c>
      <c r="U8" s="231" t="s">
        <v>51</v>
      </c>
      <c r="V8" s="205" t="s">
        <v>52</v>
      </c>
      <c r="W8" s="173" t="s">
        <v>53</v>
      </c>
      <c r="X8" s="4" t="s">
        <v>54</v>
      </c>
      <c r="Z8" s="2" t="s">
        <v>55</v>
      </c>
    </row>
    <row r="9" spans="1:28" ht="20.149999999999999" customHeight="1">
      <c r="A9" s="372"/>
      <c r="B9" s="373"/>
      <c r="C9" s="373"/>
      <c r="D9" s="374"/>
      <c r="E9" s="389"/>
      <c r="F9" s="390"/>
      <c r="G9" s="390"/>
      <c r="H9" s="390"/>
      <c r="I9" s="391"/>
      <c r="J9" s="392"/>
      <c r="K9" s="393"/>
      <c r="L9" s="393"/>
      <c r="M9" s="393"/>
      <c r="N9" s="394"/>
      <c r="O9" s="383"/>
      <c r="P9" s="369"/>
      <c r="Q9" s="369"/>
      <c r="R9" s="369"/>
      <c r="S9" s="371"/>
      <c r="U9" s="231" t="s">
        <v>56</v>
      </c>
      <c r="V9" s="205" t="s">
        <v>57</v>
      </c>
      <c r="X9" s="4" t="s">
        <v>58</v>
      </c>
      <c r="Z9" s="2" t="s">
        <v>59</v>
      </c>
    </row>
    <row r="10" spans="1:28" ht="20.149999999999999" customHeight="1">
      <c r="A10" s="97" t="s">
        <v>60</v>
      </c>
      <c r="B10" s="98"/>
      <c r="C10" s="98"/>
      <c r="D10" s="99"/>
      <c r="E10" s="389"/>
      <c r="F10" s="390"/>
      <c r="G10" s="390"/>
      <c r="H10" s="390"/>
      <c r="I10" s="391"/>
      <c r="J10" s="392"/>
      <c r="K10" s="393"/>
      <c r="L10" s="393"/>
      <c r="M10" s="393"/>
      <c r="N10" s="394"/>
      <c r="O10" s="383"/>
      <c r="P10" s="369"/>
      <c r="Q10" s="369"/>
      <c r="R10" s="369"/>
      <c r="S10" s="371"/>
      <c r="U10" s="231" t="s">
        <v>61</v>
      </c>
      <c r="V10" s="205" t="s">
        <v>62</v>
      </c>
      <c r="X10" s="4" t="s">
        <v>63</v>
      </c>
      <c r="Z10" s="2" t="s">
        <v>64</v>
      </c>
    </row>
    <row r="11" spans="1:28" ht="20.149999999999999" customHeight="1">
      <c r="A11" s="256" t="s">
        <v>65</v>
      </c>
      <c r="B11" s="257"/>
      <c r="C11" s="257"/>
      <c r="D11" s="258"/>
      <c r="E11" s="285"/>
      <c r="F11" s="286"/>
      <c r="G11" s="286"/>
      <c r="H11" s="286"/>
      <c r="I11" s="142"/>
      <c r="J11" s="143"/>
      <c r="K11" s="275"/>
      <c r="L11" s="275"/>
      <c r="M11" s="275"/>
      <c r="N11" s="275"/>
      <c r="O11" s="275"/>
      <c r="P11" s="275"/>
      <c r="Q11" s="275"/>
      <c r="R11" s="275"/>
      <c r="S11" s="276"/>
      <c r="U11" s="231" t="s">
        <v>66</v>
      </c>
      <c r="V11" s="205" t="s">
        <v>67</v>
      </c>
      <c r="X11" s="4" t="s">
        <v>68</v>
      </c>
      <c r="Z11" s="2" t="s">
        <v>69</v>
      </c>
    </row>
    <row r="12" spans="1:28" ht="20.149999999999999" customHeight="1">
      <c r="A12" s="256" t="s">
        <v>70</v>
      </c>
      <c r="B12" s="257"/>
      <c r="C12" s="257"/>
      <c r="D12" s="258"/>
      <c r="E12" s="287"/>
      <c r="F12" s="288"/>
      <c r="G12" s="288"/>
      <c r="H12" s="288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4"/>
      <c r="U12" s="231" t="s">
        <v>71</v>
      </c>
      <c r="V12" s="205" t="s">
        <v>72</v>
      </c>
      <c r="X12" s="4" t="s">
        <v>73</v>
      </c>
      <c r="Z12" s="2" t="s">
        <v>74</v>
      </c>
    </row>
    <row r="13" spans="1:28" ht="20.149999999999999" customHeight="1">
      <c r="A13" s="256" t="s">
        <v>75</v>
      </c>
      <c r="B13" s="257"/>
      <c r="C13" s="257"/>
      <c r="D13" s="258"/>
      <c r="E13" s="269" t="str">
        <f>IF(DATEDIF(E11,E36,"y")=0,"",DATEDIF(E11,E36,"y"))</f>
        <v/>
      </c>
      <c r="F13" s="270"/>
      <c r="G13" s="275" t="s">
        <v>76</v>
      </c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8"/>
      <c r="U13" s="231" t="s">
        <v>77</v>
      </c>
      <c r="V13" s="205" t="s">
        <v>78</v>
      </c>
      <c r="X13" s="4" t="s">
        <v>79</v>
      </c>
      <c r="Z13" s="2" t="s">
        <v>80</v>
      </c>
    </row>
    <row r="14" spans="1:28" ht="45" customHeight="1">
      <c r="A14" s="256" t="s">
        <v>81</v>
      </c>
      <c r="B14" s="257"/>
      <c r="C14" s="257"/>
      <c r="D14" s="258"/>
      <c r="E14" s="426" t="s">
        <v>82</v>
      </c>
      <c r="F14" s="427"/>
      <c r="G14" s="428"/>
      <c r="H14" s="429"/>
      <c r="I14" s="429"/>
      <c r="J14" s="429"/>
      <c r="K14" s="429"/>
      <c r="L14" s="429"/>
      <c r="M14" s="429"/>
      <c r="N14" s="429"/>
      <c r="O14" s="429"/>
      <c r="P14" s="429"/>
      <c r="Q14" s="429"/>
      <c r="R14" s="429"/>
      <c r="S14" s="430"/>
      <c r="U14" s="231" t="s">
        <v>83</v>
      </c>
      <c r="V14" s="205" t="s">
        <v>84</v>
      </c>
      <c r="X14" s="4" t="s">
        <v>85</v>
      </c>
      <c r="Z14" s="2" t="s">
        <v>86</v>
      </c>
    </row>
    <row r="15" spans="1:28" ht="20.149999999999999" customHeight="1">
      <c r="A15" s="289" t="s">
        <v>87</v>
      </c>
      <c r="B15" s="290"/>
      <c r="C15" s="290"/>
      <c r="D15" s="291"/>
      <c r="E15" s="328" t="s">
        <v>88</v>
      </c>
      <c r="F15" s="275"/>
      <c r="G15" s="275"/>
      <c r="H15" s="275"/>
      <c r="I15" s="275"/>
      <c r="J15" s="364"/>
      <c r="K15" s="364"/>
      <c r="L15" s="364"/>
      <c r="M15" s="364"/>
      <c r="N15" s="364"/>
      <c r="O15" s="364"/>
      <c r="P15" s="364"/>
      <c r="Q15" s="364"/>
      <c r="R15" s="364"/>
      <c r="S15" s="365"/>
      <c r="U15" s="231" t="s">
        <v>89</v>
      </c>
      <c r="V15" s="205" t="s">
        <v>90</v>
      </c>
      <c r="X15" s="4" t="s">
        <v>91</v>
      </c>
      <c r="Z15" s="2" t="s">
        <v>92</v>
      </c>
    </row>
    <row r="16" spans="1:28" ht="20.149999999999999" customHeight="1">
      <c r="A16" s="346"/>
      <c r="B16" s="347"/>
      <c r="C16" s="347"/>
      <c r="D16" s="348"/>
      <c r="E16" s="328" t="s">
        <v>93</v>
      </c>
      <c r="F16" s="275"/>
      <c r="G16" s="275"/>
      <c r="H16" s="402"/>
      <c r="I16" s="402"/>
      <c r="J16" s="402"/>
      <c r="K16" s="402"/>
      <c r="L16" s="275" t="s">
        <v>94</v>
      </c>
      <c r="M16" s="275"/>
      <c r="N16" s="275"/>
      <c r="O16" s="402"/>
      <c r="P16" s="402"/>
      <c r="Q16" s="402"/>
      <c r="R16" s="402"/>
      <c r="S16" s="403"/>
      <c r="U16" s="231" t="s">
        <v>95</v>
      </c>
      <c r="V16" s="205" t="s">
        <v>96</v>
      </c>
      <c r="X16" s="4" t="s">
        <v>97</v>
      </c>
      <c r="Z16" s="2" t="s">
        <v>98</v>
      </c>
    </row>
    <row r="17" spans="1:28" ht="20.149999999999999" customHeight="1">
      <c r="A17" s="372"/>
      <c r="B17" s="373"/>
      <c r="C17" s="373"/>
      <c r="D17" s="374"/>
      <c r="E17" s="156" t="s">
        <v>99</v>
      </c>
      <c r="F17" s="440"/>
      <c r="G17" s="440"/>
      <c r="H17" s="440"/>
      <c r="I17" s="440"/>
      <c r="J17" s="440"/>
      <c r="K17" s="440"/>
      <c r="L17" s="440"/>
      <c r="M17" s="440"/>
      <c r="N17" s="440"/>
      <c r="O17" s="440"/>
      <c r="P17" s="440"/>
      <c r="Q17" s="440"/>
      <c r="R17" s="440"/>
      <c r="S17" s="441"/>
      <c r="U17" s="231" t="s">
        <v>103</v>
      </c>
      <c r="V17" s="205" t="s">
        <v>104</v>
      </c>
      <c r="X17" s="4" t="s">
        <v>100</v>
      </c>
    </row>
    <row r="18" spans="1:28" ht="20.149999999999999" customHeight="1">
      <c r="A18" s="289" t="s">
        <v>101</v>
      </c>
      <c r="B18" s="290"/>
      <c r="C18" s="290"/>
      <c r="D18" s="291"/>
      <c r="E18" s="144" t="s">
        <v>102</v>
      </c>
      <c r="F18" s="145"/>
      <c r="G18" s="144"/>
      <c r="H18" s="144"/>
      <c r="I18" s="421"/>
      <c r="J18" s="421"/>
      <c r="K18" s="277"/>
      <c r="L18" s="277"/>
      <c r="M18" s="277"/>
      <c r="N18" s="277"/>
      <c r="O18" s="277"/>
      <c r="P18" s="277"/>
      <c r="Q18" s="277"/>
      <c r="R18" s="277"/>
      <c r="S18" s="278"/>
      <c r="U18" s="231" t="s">
        <v>109</v>
      </c>
      <c r="V18" s="207" t="s">
        <v>110</v>
      </c>
      <c r="X18" s="4" t="s">
        <v>105</v>
      </c>
    </row>
    <row r="19" spans="1:28" ht="20.149999999999999" customHeight="1">
      <c r="A19" s="289" t="s">
        <v>13</v>
      </c>
      <c r="B19" s="290"/>
      <c r="C19" s="290"/>
      <c r="D19" s="291"/>
      <c r="E19" s="395" t="s">
        <v>106</v>
      </c>
      <c r="F19" s="393"/>
      <c r="G19" s="393"/>
      <c r="H19" s="393"/>
      <c r="I19" s="393"/>
      <c r="J19" s="393"/>
      <c r="K19" s="410"/>
      <c r="L19" s="411"/>
      <c r="M19" s="147"/>
      <c r="N19" s="146" t="s">
        <v>107</v>
      </c>
      <c r="O19" s="263" t="s">
        <v>108</v>
      </c>
      <c r="P19" s="263"/>
      <c r="Q19" s="442"/>
      <c r="R19" s="442"/>
      <c r="S19" s="443"/>
      <c r="U19" s="231" t="s">
        <v>121</v>
      </c>
      <c r="V19" s="207" t="s">
        <v>122</v>
      </c>
      <c r="X19" s="4" t="s">
        <v>111</v>
      </c>
      <c r="Y19" s="4"/>
      <c r="Z19" s="4"/>
      <c r="AA19" s="4"/>
      <c r="AB19" s="4"/>
    </row>
    <row r="20" spans="1:28" ht="20.149999999999999" customHeight="1">
      <c r="A20" s="372"/>
      <c r="B20" s="373"/>
      <c r="C20" s="373"/>
      <c r="D20" s="374"/>
      <c r="E20" s="395" t="s">
        <v>112</v>
      </c>
      <c r="F20" s="393"/>
      <c r="G20" s="406"/>
      <c r="H20" s="406"/>
      <c r="I20" s="406"/>
      <c r="J20" s="446" t="s">
        <v>113</v>
      </c>
      <c r="K20" s="446"/>
      <c r="L20" s="406"/>
      <c r="M20" s="406"/>
      <c r="N20" s="406"/>
      <c r="O20" s="144" t="s">
        <v>114</v>
      </c>
      <c r="P20" s="410"/>
      <c r="Q20" s="410"/>
      <c r="R20" s="147"/>
      <c r="S20" s="148" t="s">
        <v>107</v>
      </c>
      <c r="U20" s="231" t="s">
        <v>123</v>
      </c>
      <c r="V20" s="208" t="s">
        <v>124</v>
      </c>
      <c r="X20" s="4"/>
      <c r="Y20" s="4"/>
      <c r="Z20" s="4"/>
      <c r="AA20" s="4"/>
      <c r="AB20" s="4"/>
    </row>
    <row r="21" spans="1:28" ht="20.149999999999999" customHeight="1">
      <c r="A21" s="289" t="s">
        <v>115</v>
      </c>
      <c r="B21" s="290"/>
      <c r="C21" s="290"/>
      <c r="D21" s="291"/>
      <c r="E21" s="180"/>
      <c r="F21" s="181" t="s">
        <v>116</v>
      </c>
      <c r="G21" s="180"/>
      <c r="H21" s="181" t="s">
        <v>117</v>
      </c>
      <c r="I21" s="184" t="s">
        <v>118</v>
      </c>
      <c r="J21" s="182"/>
      <c r="K21" s="159" t="s">
        <v>119</v>
      </c>
      <c r="L21" s="159"/>
      <c r="M21" s="159" t="s">
        <v>120</v>
      </c>
      <c r="N21" s="159"/>
      <c r="O21" s="159"/>
      <c r="P21" s="159"/>
      <c r="Q21" s="159"/>
      <c r="R21" s="159"/>
      <c r="S21" s="183"/>
      <c r="U21" s="231" t="s">
        <v>125</v>
      </c>
      <c r="V21" s="207" t="s">
        <v>126</v>
      </c>
      <c r="X21" s="4"/>
      <c r="Y21" s="4"/>
      <c r="AA21" s="4"/>
      <c r="AB21" s="4"/>
    </row>
    <row r="22" spans="1:28" ht="17" customHeight="1">
      <c r="A22" s="346"/>
      <c r="B22" s="347"/>
      <c r="C22" s="347"/>
      <c r="D22" s="348"/>
      <c r="E22" s="412" t="s">
        <v>381</v>
      </c>
      <c r="F22" s="413"/>
      <c r="G22" s="413"/>
      <c r="H22" s="413"/>
      <c r="I22" s="413"/>
      <c r="J22" s="413"/>
      <c r="K22" s="413"/>
      <c r="L22" s="413"/>
      <c r="M22" s="413"/>
      <c r="N22" s="413"/>
      <c r="O22" s="413"/>
      <c r="P22" s="413"/>
      <c r="Q22" s="413"/>
      <c r="R22" s="413"/>
      <c r="S22" s="414"/>
      <c r="T22" s="4"/>
      <c r="U22" s="231" t="s">
        <v>131</v>
      </c>
      <c r="V22" s="207" t="s">
        <v>132</v>
      </c>
      <c r="W22" s="25"/>
      <c r="X22" s="4"/>
      <c r="Y22" s="4"/>
    </row>
    <row r="23" spans="1:28" ht="15.5" customHeight="1">
      <c r="A23" s="346"/>
      <c r="B23" s="347"/>
      <c r="C23" s="347"/>
      <c r="D23" s="348"/>
      <c r="E23" s="415"/>
      <c r="F23" s="416"/>
      <c r="G23" s="416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7"/>
      <c r="T23" s="4"/>
      <c r="U23" s="231" t="s">
        <v>137</v>
      </c>
      <c r="V23" s="208" t="s">
        <v>138</v>
      </c>
      <c r="W23" s="25"/>
      <c r="X23" s="4"/>
    </row>
    <row r="24" spans="1:28" ht="13" customHeight="1">
      <c r="A24" s="372"/>
      <c r="B24" s="373"/>
      <c r="C24" s="373"/>
      <c r="D24" s="374"/>
      <c r="E24" s="418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20"/>
      <c r="T24" s="4"/>
      <c r="U24" s="231" t="s">
        <v>348</v>
      </c>
      <c r="V24" s="207" t="s">
        <v>143</v>
      </c>
      <c r="W24" s="43"/>
      <c r="X24" s="4"/>
    </row>
    <row r="25" spans="1:28" ht="24" customHeight="1">
      <c r="A25" s="256" t="s">
        <v>127</v>
      </c>
      <c r="B25" s="396"/>
      <c r="C25" s="396"/>
      <c r="D25" s="397"/>
      <c r="E25" s="150" t="s">
        <v>128</v>
      </c>
      <c r="F25" s="149"/>
      <c r="G25" s="149"/>
      <c r="H25" s="445"/>
      <c r="I25" s="445"/>
      <c r="J25" s="445"/>
      <c r="K25" s="445"/>
      <c r="L25" s="151" t="s">
        <v>129</v>
      </c>
      <c r="M25" s="273" t="s">
        <v>130</v>
      </c>
      <c r="N25" s="273"/>
      <c r="O25" s="369"/>
      <c r="P25" s="369"/>
      <c r="Q25" s="369"/>
      <c r="R25" s="369"/>
      <c r="S25" s="203" t="s">
        <v>129</v>
      </c>
      <c r="T25" s="4"/>
      <c r="U25" s="231" t="s">
        <v>349</v>
      </c>
      <c r="V25" s="205" t="s">
        <v>145</v>
      </c>
      <c r="W25" s="25"/>
      <c r="X25" s="4"/>
    </row>
    <row r="26" spans="1:28" ht="30" customHeight="1">
      <c r="A26" s="256" t="s">
        <v>133</v>
      </c>
      <c r="B26" s="257"/>
      <c r="C26" s="257"/>
      <c r="D26" s="258"/>
      <c r="E26" s="444"/>
      <c r="F26" s="402"/>
      <c r="G26" s="402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3"/>
      <c r="T26" s="4"/>
      <c r="U26" s="231" t="s">
        <v>150</v>
      </c>
      <c r="V26" s="205" t="s">
        <v>151</v>
      </c>
      <c r="X26" s="4"/>
    </row>
    <row r="27" spans="1:28" ht="29.25" customHeight="1">
      <c r="A27" s="256" t="s">
        <v>134</v>
      </c>
      <c r="B27" s="257"/>
      <c r="C27" s="257"/>
      <c r="D27" s="258"/>
      <c r="E27" s="152" t="s">
        <v>4</v>
      </c>
      <c r="F27" s="398"/>
      <c r="G27" s="398"/>
      <c r="H27" s="398"/>
      <c r="I27" s="398"/>
      <c r="J27" s="398"/>
      <c r="K27" s="144" t="s">
        <v>135</v>
      </c>
      <c r="L27" s="398"/>
      <c r="M27" s="398"/>
      <c r="N27" s="398"/>
      <c r="O27" s="144" t="s">
        <v>26</v>
      </c>
      <c r="P27" s="438"/>
      <c r="Q27" s="438"/>
      <c r="R27" s="438"/>
      <c r="S27" s="439"/>
      <c r="T27" s="4"/>
      <c r="U27" s="231" t="s">
        <v>155</v>
      </c>
      <c r="V27" s="205" t="s">
        <v>156</v>
      </c>
      <c r="X27" s="4"/>
    </row>
    <row r="28" spans="1:28" ht="16" customHeight="1">
      <c r="A28" s="256" t="s">
        <v>136</v>
      </c>
      <c r="B28" s="257"/>
      <c r="C28" s="257"/>
      <c r="D28" s="258"/>
      <c r="E28" s="399"/>
      <c r="F28" s="400"/>
      <c r="G28" s="400"/>
      <c r="H28" s="400"/>
      <c r="I28" s="400"/>
      <c r="J28" s="400"/>
      <c r="K28" s="400"/>
      <c r="L28" s="400"/>
      <c r="M28" s="400"/>
      <c r="N28" s="400"/>
      <c r="O28" s="400"/>
      <c r="P28" s="400"/>
      <c r="Q28" s="400"/>
      <c r="R28" s="400"/>
      <c r="S28" s="401"/>
      <c r="T28" s="4"/>
      <c r="U28" s="231" t="s">
        <v>350</v>
      </c>
      <c r="V28" s="205" t="s">
        <v>162</v>
      </c>
      <c r="X28" s="4"/>
      <c r="Y28" s="7"/>
    </row>
    <row r="29" spans="1:28" ht="16" customHeight="1">
      <c r="A29" s="256"/>
      <c r="B29" s="257"/>
      <c r="C29" s="257"/>
      <c r="D29" s="258"/>
      <c r="E29" s="399"/>
      <c r="F29" s="400"/>
      <c r="G29" s="400"/>
      <c r="H29" s="400"/>
      <c r="I29" s="400"/>
      <c r="J29" s="400"/>
      <c r="K29" s="400"/>
      <c r="L29" s="400"/>
      <c r="M29" s="400"/>
      <c r="N29" s="400"/>
      <c r="O29" s="400"/>
      <c r="P29" s="400"/>
      <c r="Q29" s="400"/>
      <c r="R29" s="400"/>
      <c r="S29" s="401"/>
      <c r="U29" s="231" t="s">
        <v>351</v>
      </c>
      <c r="V29" s="205" t="s">
        <v>166</v>
      </c>
      <c r="X29" s="4"/>
    </row>
    <row r="30" spans="1:28" ht="33" customHeight="1" thickBot="1">
      <c r="A30" s="407" t="s">
        <v>139</v>
      </c>
      <c r="B30" s="408"/>
      <c r="C30" s="408"/>
      <c r="D30" s="409"/>
      <c r="E30" s="153"/>
      <c r="F30" s="199" t="s">
        <v>140</v>
      </c>
      <c r="G30" s="155"/>
      <c r="H30" s="154" t="s">
        <v>141</v>
      </c>
      <c r="I30" s="199"/>
      <c r="J30" s="200"/>
      <c r="K30" s="201"/>
      <c r="L30" s="201"/>
      <c r="M30" s="201"/>
      <c r="N30" s="201"/>
      <c r="O30" s="201"/>
      <c r="P30" s="201"/>
      <c r="Q30" s="201"/>
      <c r="R30" s="201"/>
      <c r="S30" s="202"/>
      <c r="T30" s="4"/>
      <c r="U30" s="231" t="s">
        <v>183</v>
      </c>
      <c r="V30" s="205" t="s">
        <v>352</v>
      </c>
      <c r="X30" s="4"/>
    </row>
    <row r="31" spans="1:28" ht="45" customHeight="1" thickBot="1">
      <c r="A31" s="158" t="s">
        <v>142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4"/>
      <c r="U31" s="231" t="s">
        <v>186</v>
      </c>
      <c r="V31" s="205" t="s">
        <v>187</v>
      </c>
      <c r="X31" s="4"/>
    </row>
    <row r="32" spans="1:28" ht="20.149999999999999" customHeight="1">
      <c r="A32" s="384" t="s">
        <v>4</v>
      </c>
      <c r="B32" s="385"/>
      <c r="C32" s="385"/>
      <c r="D32" s="386"/>
      <c r="E32" s="422" t="s">
        <v>144</v>
      </c>
      <c r="F32" s="404"/>
      <c r="G32" s="404"/>
      <c r="H32" s="404">
        <f>A3</f>
        <v>0</v>
      </c>
      <c r="I32" s="404"/>
      <c r="J32" s="404"/>
      <c r="K32" s="404"/>
      <c r="L32" s="404"/>
      <c r="M32" s="404"/>
      <c r="N32" s="404"/>
      <c r="O32" s="404"/>
      <c r="P32" s="404"/>
      <c r="Q32" s="404"/>
      <c r="R32" s="404"/>
      <c r="S32" s="405"/>
      <c r="T32" s="4"/>
      <c r="U32" s="231" t="s">
        <v>188</v>
      </c>
      <c r="V32" s="205" t="s">
        <v>189</v>
      </c>
      <c r="X32" s="4"/>
    </row>
    <row r="33" spans="1:24" ht="20.149999999999999" customHeight="1">
      <c r="A33" s="346"/>
      <c r="B33" s="347"/>
      <c r="C33" s="347"/>
      <c r="D33" s="348"/>
      <c r="E33" s="328" t="s">
        <v>6</v>
      </c>
      <c r="F33" s="275"/>
      <c r="G33" s="275"/>
      <c r="H33" s="364"/>
      <c r="I33" s="364"/>
      <c r="J33" s="364"/>
      <c r="K33" s="364"/>
      <c r="L33" s="364"/>
      <c r="M33" s="364"/>
      <c r="N33" s="364"/>
      <c r="O33" s="364"/>
      <c r="P33" s="364"/>
      <c r="Q33" s="364"/>
      <c r="R33" s="364"/>
      <c r="S33" s="365"/>
      <c r="T33" s="4"/>
      <c r="U33" s="231" t="s">
        <v>353</v>
      </c>
      <c r="V33" s="205" t="s">
        <v>191</v>
      </c>
      <c r="X33" s="4"/>
    </row>
    <row r="34" spans="1:24" ht="20.149999999999999" customHeight="1">
      <c r="A34" s="256" t="s">
        <v>146</v>
      </c>
      <c r="B34" s="396"/>
      <c r="C34" s="396"/>
      <c r="D34" s="397"/>
      <c r="E34" s="159" t="s">
        <v>147</v>
      </c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60"/>
      <c r="T34" s="4"/>
      <c r="U34" s="231" t="s">
        <v>354</v>
      </c>
      <c r="V34" s="205" t="s">
        <v>193</v>
      </c>
      <c r="X34" s="4"/>
    </row>
    <row r="35" spans="1:24" ht="20.149999999999999" customHeight="1">
      <c r="A35" s="256" t="s">
        <v>148</v>
      </c>
      <c r="B35" s="257"/>
      <c r="C35" s="257"/>
      <c r="D35" s="258"/>
      <c r="E35" s="368"/>
      <c r="F35" s="369"/>
      <c r="G35" s="369"/>
      <c r="H35" s="369"/>
      <c r="I35" s="369"/>
      <c r="J35" s="369"/>
      <c r="K35" s="149"/>
      <c r="L35" s="149"/>
      <c r="M35" s="184" t="s">
        <v>149</v>
      </c>
      <c r="N35" s="369">
        <f>E35</f>
        <v>0</v>
      </c>
      <c r="O35" s="369"/>
      <c r="P35" s="369"/>
      <c r="Q35" s="369"/>
      <c r="R35" s="369"/>
      <c r="S35" s="371"/>
      <c r="T35" s="4"/>
      <c r="U35" s="231" t="s">
        <v>355</v>
      </c>
      <c r="V35" s="209" t="s">
        <v>197</v>
      </c>
    </row>
    <row r="36" spans="1:24" ht="20.149999999999999" customHeight="1">
      <c r="A36" s="289" t="s">
        <v>152</v>
      </c>
      <c r="B36" s="366"/>
      <c r="C36" s="366"/>
      <c r="D36" s="367"/>
      <c r="E36" s="286"/>
      <c r="F36" s="369"/>
      <c r="G36" s="369"/>
      <c r="H36" s="161" t="s">
        <v>153</v>
      </c>
      <c r="I36" s="286"/>
      <c r="J36" s="369"/>
      <c r="K36" s="369"/>
      <c r="L36" s="370" t="s">
        <v>154</v>
      </c>
      <c r="M36" s="370"/>
      <c r="N36" s="370"/>
      <c r="O36" s="370"/>
      <c r="P36" s="370"/>
      <c r="Q36" s="286"/>
      <c r="R36" s="369"/>
      <c r="S36" s="371"/>
      <c r="T36" s="4"/>
      <c r="U36" s="231" t="s">
        <v>356</v>
      </c>
      <c r="V36" s="209" t="s">
        <v>202</v>
      </c>
    </row>
    <row r="37" spans="1:24" ht="19.899999999999999" customHeight="1">
      <c r="A37" s="289" t="s">
        <v>157</v>
      </c>
      <c r="B37" s="290"/>
      <c r="C37" s="290"/>
      <c r="D37" s="291"/>
      <c r="E37" s="360" t="s">
        <v>157</v>
      </c>
      <c r="F37" s="308"/>
      <c r="G37" s="162"/>
      <c r="H37" s="163" t="s">
        <v>158</v>
      </c>
      <c r="I37" s="162"/>
      <c r="J37" s="164"/>
      <c r="K37" s="361" t="s">
        <v>159</v>
      </c>
      <c r="L37" s="361"/>
      <c r="M37" s="362" t="s">
        <v>160</v>
      </c>
      <c r="N37" s="375" t="s">
        <v>161</v>
      </c>
      <c r="O37" s="376"/>
      <c r="P37" s="376"/>
      <c r="Q37" s="376"/>
      <c r="R37" s="376"/>
      <c r="S37" s="377"/>
      <c r="U37" s="231" t="s">
        <v>357</v>
      </c>
      <c r="V37" s="209" t="s">
        <v>378</v>
      </c>
    </row>
    <row r="38" spans="1:24" ht="26" customHeight="1">
      <c r="A38" s="289" t="s">
        <v>163</v>
      </c>
      <c r="B38" s="290"/>
      <c r="C38" s="290"/>
      <c r="D38" s="291"/>
      <c r="E38" s="292" t="s">
        <v>163</v>
      </c>
      <c r="F38" s="293"/>
      <c r="G38" s="220"/>
      <c r="H38" s="294" t="s">
        <v>164</v>
      </c>
      <c r="I38" s="294"/>
      <c r="J38" s="219">
        <f>J37*G38</f>
        <v>0</v>
      </c>
      <c r="K38" s="294" t="s">
        <v>165</v>
      </c>
      <c r="L38" s="294"/>
      <c r="M38" s="363"/>
      <c r="N38" s="378"/>
      <c r="O38" s="378"/>
      <c r="P38" s="378"/>
      <c r="Q38" s="378"/>
      <c r="R38" s="378"/>
      <c r="S38" s="379"/>
      <c r="U38" s="231" t="s">
        <v>358</v>
      </c>
      <c r="V38" s="209" t="s">
        <v>210</v>
      </c>
    </row>
    <row r="39" spans="1:24" ht="55.5" customHeight="1">
      <c r="A39" s="256" t="s">
        <v>167</v>
      </c>
      <c r="B39" s="257"/>
      <c r="C39" s="257"/>
      <c r="D39" s="258"/>
      <c r="E39" s="221"/>
      <c r="F39" s="181" t="s">
        <v>141</v>
      </c>
      <c r="G39" s="222"/>
      <c r="H39" s="142" t="s">
        <v>140</v>
      </c>
      <c r="I39" s="423" t="s">
        <v>385</v>
      </c>
      <c r="J39" s="424"/>
      <c r="K39" s="424"/>
      <c r="L39" s="424"/>
      <c r="M39" s="424"/>
      <c r="N39" s="424"/>
      <c r="O39" s="424"/>
      <c r="P39" s="424"/>
      <c r="Q39" s="424"/>
      <c r="R39" s="424"/>
      <c r="S39" s="425"/>
      <c r="U39" s="231" t="s">
        <v>359</v>
      </c>
      <c r="V39" s="209" t="s">
        <v>214</v>
      </c>
    </row>
    <row r="40" spans="1:24" s="69" customFormat="1" ht="67" customHeight="1">
      <c r="A40" s="259" t="s">
        <v>168</v>
      </c>
      <c r="B40" s="260"/>
      <c r="C40" s="260"/>
      <c r="D40" s="261"/>
      <c r="E40" s="223" t="s">
        <v>163</v>
      </c>
      <c r="F40" s="217"/>
      <c r="G40" s="262" t="s">
        <v>164</v>
      </c>
      <c r="H40" s="262"/>
      <c r="I40" s="218">
        <v>0</v>
      </c>
      <c r="J40" s="263" t="s">
        <v>165</v>
      </c>
      <c r="K40" s="263"/>
      <c r="L40" s="224"/>
      <c r="M40" s="264" t="s">
        <v>169</v>
      </c>
      <c r="N40" s="265"/>
      <c r="O40" s="225"/>
      <c r="P40" s="225"/>
      <c r="Q40" s="226" t="s">
        <v>170</v>
      </c>
      <c r="R40" s="225"/>
      <c r="S40" s="227"/>
      <c r="U40" s="231" t="s">
        <v>216</v>
      </c>
      <c r="V40" s="205" t="s">
        <v>217</v>
      </c>
    </row>
    <row r="41" spans="1:24" ht="26.5" customHeight="1">
      <c r="A41" s="372" t="s">
        <v>171</v>
      </c>
      <c r="B41" s="373"/>
      <c r="C41" s="373"/>
      <c r="D41" s="374"/>
      <c r="E41" s="298" t="s">
        <v>172</v>
      </c>
      <c r="F41" s="299"/>
      <c r="G41" s="299"/>
      <c r="H41" s="299"/>
      <c r="I41" s="299"/>
      <c r="J41" s="299"/>
      <c r="K41" s="299"/>
      <c r="L41" s="299"/>
      <c r="M41" s="299"/>
      <c r="N41" s="299"/>
      <c r="O41" s="299"/>
      <c r="P41" s="299"/>
      <c r="Q41" s="299"/>
      <c r="R41" s="299"/>
      <c r="S41" s="300"/>
      <c r="U41" s="231" t="s">
        <v>360</v>
      </c>
      <c r="V41" s="205" t="s">
        <v>219</v>
      </c>
    </row>
    <row r="42" spans="1:24" ht="26" customHeight="1">
      <c r="A42" s="289" t="s">
        <v>173</v>
      </c>
      <c r="B42" s="290"/>
      <c r="C42" s="290"/>
      <c r="D42" s="291"/>
      <c r="E42" s="328" t="s">
        <v>174</v>
      </c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6"/>
      <c r="U42" s="231" t="s">
        <v>222</v>
      </c>
      <c r="V42" s="205" t="s">
        <v>223</v>
      </c>
    </row>
    <row r="43" spans="1:24" ht="29" customHeight="1">
      <c r="A43" s="346"/>
      <c r="B43" s="347"/>
      <c r="C43" s="347"/>
      <c r="D43" s="348"/>
      <c r="E43" s="342" t="s">
        <v>370</v>
      </c>
      <c r="F43" s="343"/>
      <c r="G43" s="344"/>
      <c r="H43" s="165" t="s">
        <v>175</v>
      </c>
      <c r="I43" s="233" t="s">
        <v>107</v>
      </c>
      <c r="J43" s="306"/>
      <c r="K43" s="306"/>
      <c r="L43" s="166"/>
      <c r="M43" s="353" t="s">
        <v>387</v>
      </c>
      <c r="N43" s="354"/>
      <c r="O43" s="354"/>
      <c r="P43" s="354"/>
      <c r="Q43" s="354"/>
      <c r="R43" s="354"/>
      <c r="S43" s="355"/>
      <c r="U43" s="231" t="s">
        <v>228</v>
      </c>
      <c r="V43" s="205" t="s">
        <v>229</v>
      </c>
    </row>
    <row r="44" spans="1:24" ht="29" customHeight="1">
      <c r="A44" s="346"/>
      <c r="B44" s="347"/>
      <c r="C44" s="347"/>
      <c r="D44" s="348"/>
      <c r="E44" s="298"/>
      <c r="F44" s="299"/>
      <c r="G44" s="345"/>
      <c r="H44" s="165"/>
      <c r="I44" s="165" t="s">
        <v>176</v>
      </c>
      <c r="J44" s="341" t="e">
        <f>VLOOKUP(J43,AA2:AB4,2,FALSE)</f>
        <v>#N/A</v>
      </c>
      <c r="K44" s="341"/>
      <c r="L44" s="166" t="s">
        <v>177</v>
      </c>
      <c r="M44" s="356"/>
      <c r="N44" s="357"/>
      <c r="O44" s="357"/>
      <c r="P44" s="357"/>
      <c r="Q44" s="357"/>
      <c r="R44" s="357"/>
      <c r="S44" s="358"/>
      <c r="U44" s="231" t="s">
        <v>237</v>
      </c>
      <c r="V44" s="205" t="s">
        <v>238</v>
      </c>
    </row>
    <row r="45" spans="1:24" ht="43.5" customHeight="1">
      <c r="A45" s="346"/>
      <c r="B45" s="347"/>
      <c r="C45" s="347"/>
      <c r="D45" s="348"/>
      <c r="E45" s="307" t="s">
        <v>178</v>
      </c>
      <c r="F45" s="277"/>
      <c r="G45" s="308"/>
      <c r="H45" s="309" t="s">
        <v>179</v>
      </c>
      <c r="I45" s="309"/>
      <c r="J45" s="309"/>
      <c r="K45" s="309"/>
      <c r="L45" s="309"/>
      <c r="M45" s="167"/>
      <c r="N45" s="310" t="s">
        <v>384</v>
      </c>
      <c r="O45" s="310"/>
      <c r="P45" s="310"/>
      <c r="Q45" s="310"/>
      <c r="R45" s="310"/>
      <c r="S45" s="311"/>
      <c r="U45" s="231" t="s">
        <v>361</v>
      </c>
      <c r="V45" s="205" t="s">
        <v>240</v>
      </c>
    </row>
    <row r="46" spans="1:24" ht="42" customHeight="1">
      <c r="A46" s="346"/>
      <c r="B46" s="347"/>
      <c r="C46" s="347"/>
      <c r="D46" s="348"/>
      <c r="E46" s="307" t="s">
        <v>180</v>
      </c>
      <c r="F46" s="277"/>
      <c r="G46" s="277"/>
      <c r="H46" s="312" t="s">
        <v>181</v>
      </c>
      <c r="I46" s="313"/>
      <c r="J46" s="313"/>
      <c r="K46" s="313"/>
      <c r="L46" s="314"/>
      <c r="M46" s="228" t="s">
        <v>182</v>
      </c>
      <c r="N46" s="288"/>
      <c r="O46" s="288"/>
      <c r="P46" s="288"/>
      <c r="Q46" s="288"/>
      <c r="R46" s="288"/>
      <c r="S46" s="335"/>
      <c r="U46" s="231" t="s">
        <v>362</v>
      </c>
      <c r="V46" s="205" t="s">
        <v>242</v>
      </c>
    </row>
    <row r="47" spans="1:24" ht="48.5" customHeight="1">
      <c r="A47" s="346"/>
      <c r="B47" s="347"/>
      <c r="C47" s="347"/>
      <c r="D47" s="348"/>
      <c r="E47" s="328" t="s">
        <v>184</v>
      </c>
      <c r="F47" s="275"/>
      <c r="G47" s="275"/>
      <c r="H47" s="275"/>
      <c r="I47" s="275"/>
      <c r="J47" s="275"/>
      <c r="K47" s="275"/>
      <c r="L47" s="336"/>
      <c r="M47" s="167"/>
      <c r="N47" s="310" t="s">
        <v>185</v>
      </c>
      <c r="O47" s="310"/>
      <c r="P47" s="310"/>
      <c r="Q47" s="310"/>
      <c r="R47" s="310"/>
      <c r="S47" s="311"/>
      <c r="U47" s="231" t="s">
        <v>363</v>
      </c>
      <c r="V47" s="205" t="s">
        <v>243</v>
      </c>
    </row>
    <row r="48" spans="1:24" ht="44" customHeight="1" thickBot="1">
      <c r="A48" s="349"/>
      <c r="B48" s="350"/>
      <c r="C48" s="350"/>
      <c r="D48" s="351"/>
      <c r="E48" s="337" t="s">
        <v>184</v>
      </c>
      <c r="F48" s="338"/>
      <c r="G48" s="338"/>
      <c r="H48" s="338"/>
      <c r="I48" s="338"/>
      <c r="J48" s="338"/>
      <c r="K48" s="338"/>
      <c r="L48" s="338"/>
      <c r="M48" s="238" t="s">
        <v>182</v>
      </c>
      <c r="N48" s="339"/>
      <c r="O48" s="339"/>
      <c r="P48" s="339"/>
      <c r="Q48" s="339"/>
      <c r="R48" s="339"/>
      <c r="S48" s="340"/>
      <c r="U48" s="231" t="s">
        <v>247</v>
      </c>
      <c r="V48" s="205" t="s">
        <v>248</v>
      </c>
    </row>
    <row r="49" spans="1:28" ht="23.5" customHeight="1" thickBot="1">
      <c r="A49" s="235" t="s">
        <v>190</v>
      </c>
      <c r="B49" s="235"/>
      <c r="C49" s="235"/>
      <c r="D49" s="359"/>
      <c r="E49" s="359"/>
      <c r="F49" s="359"/>
      <c r="G49" s="359"/>
      <c r="H49" s="359"/>
      <c r="I49" s="359"/>
      <c r="J49" s="359"/>
      <c r="K49" s="359"/>
      <c r="L49" s="359"/>
      <c r="M49" s="359"/>
      <c r="N49" s="359"/>
      <c r="O49" s="359"/>
      <c r="P49" s="359"/>
      <c r="Q49" s="359"/>
      <c r="R49" s="359"/>
      <c r="S49" s="359"/>
      <c r="U49" s="231" t="s">
        <v>364</v>
      </c>
      <c r="V49" s="209" t="s">
        <v>249</v>
      </c>
    </row>
    <row r="50" spans="1:28" ht="21.5" customHeight="1">
      <c r="A50" s="352" t="s">
        <v>192</v>
      </c>
      <c r="B50" s="352"/>
      <c r="C50" s="352"/>
      <c r="D50" s="352"/>
      <c r="E50" s="352"/>
      <c r="F50" s="352"/>
      <c r="G50" s="352"/>
      <c r="H50" s="352"/>
      <c r="I50" s="352"/>
      <c r="J50" s="352"/>
      <c r="K50" s="352"/>
      <c r="L50" s="352"/>
      <c r="M50" s="352"/>
      <c r="N50" s="352"/>
      <c r="O50" s="352"/>
      <c r="P50" s="352"/>
      <c r="Q50" s="352"/>
      <c r="R50" s="352"/>
      <c r="S50" s="352"/>
      <c r="U50" s="231" t="s">
        <v>365</v>
      </c>
      <c r="V50" s="205" t="s">
        <v>250</v>
      </c>
    </row>
    <row r="51" spans="1:28" ht="26.5" customHeight="1">
      <c r="A51" s="321" t="s">
        <v>194</v>
      </c>
      <c r="B51" s="327"/>
      <c r="C51" s="327"/>
      <c r="D51" s="327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7"/>
      <c r="U51" s="231" t="s">
        <v>251</v>
      </c>
      <c r="V51" s="205" t="s">
        <v>366</v>
      </c>
      <c r="W51" s="69"/>
      <c r="X51" s="69"/>
      <c r="Y51" s="70"/>
      <c r="Z51" s="69"/>
    </row>
    <row r="52" spans="1:28" ht="20" customHeight="1">
      <c r="A52" s="315" t="s">
        <v>198</v>
      </c>
      <c r="B52" s="316"/>
      <c r="C52" s="316"/>
      <c r="D52" s="325"/>
      <c r="E52" s="434"/>
      <c r="F52" s="435"/>
      <c r="G52" s="435"/>
      <c r="H52" s="132" t="s">
        <v>195</v>
      </c>
      <c r="I52" s="64"/>
      <c r="J52" s="168"/>
      <c r="K52" s="168"/>
      <c r="L52" s="168"/>
      <c r="M52" s="136" t="s">
        <v>196</v>
      </c>
      <c r="N52" s="305"/>
      <c r="O52" s="305"/>
      <c r="P52" s="305"/>
      <c r="Q52" s="305"/>
      <c r="R52" s="305"/>
      <c r="S52" s="324"/>
      <c r="T52" s="69"/>
      <c r="U52" s="231" t="s">
        <v>367</v>
      </c>
      <c r="V52" s="205" t="s">
        <v>379</v>
      </c>
      <c r="AA52" s="69"/>
      <c r="AB52" s="69"/>
    </row>
    <row r="53" spans="1:28" s="69" customFormat="1" ht="20" customHeight="1">
      <c r="A53" s="317"/>
      <c r="B53" s="318"/>
      <c r="C53" s="318"/>
      <c r="D53" s="326"/>
      <c r="E53" s="186" t="s">
        <v>199</v>
      </c>
      <c r="F53" s="187"/>
      <c r="G53" s="188"/>
      <c r="H53" s="188" t="s">
        <v>200</v>
      </c>
      <c r="I53" s="187" t="s">
        <v>201</v>
      </c>
      <c r="J53" s="187"/>
      <c r="K53" s="187"/>
      <c r="L53" s="187"/>
      <c r="M53" s="187"/>
      <c r="N53" s="187"/>
      <c r="O53" s="187"/>
      <c r="P53" s="187"/>
      <c r="Q53" s="187"/>
      <c r="R53" s="187"/>
      <c r="S53" s="189"/>
      <c r="T53" s="2"/>
      <c r="U53" s="231" t="s">
        <v>368</v>
      </c>
      <c r="V53" s="205" t="s">
        <v>369</v>
      </c>
      <c r="W53" s="2"/>
      <c r="X53" s="2"/>
      <c r="Y53" s="75"/>
      <c r="Z53" s="2"/>
      <c r="AA53" s="2"/>
      <c r="AB53" s="2"/>
    </row>
    <row r="54" spans="1:28" ht="20" customHeight="1">
      <c r="A54" s="317"/>
      <c r="B54" s="318"/>
      <c r="C54" s="318"/>
      <c r="D54" s="326"/>
      <c r="E54" s="190" t="s">
        <v>203</v>
      </c>
      <c r="F54" s="191"/>
      <c r="G54" s="191"/>
      <c r="H54" s="191"/>
      <c r="I54" s="191"/>
      <c r="J54" s="191" t="s">
        <v>204</v>
      </c>
      <c r="K54" s="191"/>
      <c r="L54" s="191"/>
      <c r="M54" s="191"/>
      <c r="N54" s="191"/>
      <c r="O54" s="191"/>
      <c r="P54" s="187" t="s">
        <v>205</v>
      </c>
      <c r="Q54" s="192"/>
      <c r="R54" s="191"/>
      <c r="S54" s="193"/>
      <c r="Y54" s="75"/>
    </row>
    <row r="55" spans="1:28" ht="20" customHeight="1">
      <c r="A55" s="315" t="s">
        <v>211</v>
      </c>
      <c r="B55" s="316"/>
      <c r="C55" s="316"/>
      <c r="D55" s="316"/>
      <c r="E55" s="186" t="s">
        <v>206</v>
      </c>
      <c r="F55" s="187"/>
      <c r="G55" s="187" t="s">
        <v>207</v>
      </c>
      <c r="H55" s="187"/>
      <c r="I55" s="187"/>
      <c r="J55" s="194"/>
      <c r="K55" s="195"/>
      <c r="L55" s="210" t="s">
        <v>208</v>
      </c>
      <c r="M55" s="187"/>
      <c r="N55" s="192"/>
      <c r="O55" s="187"/>
      <c r="P55" s="187"/>
      <c r="Q55" s="187"/>
      <c r="R55" s="196"/>
      <c r="S55" s="216" t="s">
        <v>209</v>
      </c>
      <c r="Y55" s="75"/>
    </row>
    <row r="56" spans="1:28" ht="20" customHeight="1">
      <c r="A56" s="317"/>
      <c r="B56" s="318"/>
      <c r="C56" s="318"/>
      <c r="D56" s="318"/>
      <c r="E56" s="72" t="s">
        <v>212</v>
      </c>
      <c r="F56" s="73"/>
      <c r="G56" s="73"/>
      <c r="H56" s="134"/>
      <c r="I56" s="134"/>
      <c r="J56" s="134"/>
      <c r="K56" s="134"/>
      <c r="L56" s="169"/>
      <c r="M56" s="74"/>
      <c r="N56" s="301" t="s">
        <v>213</v>
      </c>
      <c r="O56" s="301"/>
      <c r="P56" s="301"/>
      <c r="Q56" s="301"/>
      <c r="R56" s="301"/>
      <c r="S56" s="302"/>
    </row>
    <row r="57" spans="1:28" ht="20" customHeight="1">
      <c r="A57" s="319"/>
      <c r="B57" s="320"/>
      <c r="C57" s="320"/>
      <c r="D57" s="320"/>
      <c r="E57" s="296">
        <f>A3</f>
        <v>0</v>
      </c>
      <c r="F57" s="303"/>
      <c r="G57" s="303"/>
      <c r="H57" s="303"/>
      <c r="I57" s="303"/>
      <c r="J57" s="33" t="s">
        <v>215</v>
      </c>
      <c r="K57" s="44"/>
      <c r="L57" s="132"/>
      <c r="M57" s="76"/>
      <c r="N57" s="301" t="s">
        <v>213</v>
      </c>
      <c r="O57" s="301"/>
      <c r="P57" s="301"/>
      <c r="Q57" s="301"/>
      <c r="R57" s="301"/>
      <c r="S57" s="302"/>
      <c r="Y57" s="7"/>
    </row>
    <row r="58" spans="1:28" ht="20" customHeight="1">
      <c r="A58" s="329" t="s">
        <v>220</v>
      </c>
      <c r="B58" s="330"/>
      <c r="C58" s="330"/>
      <c r="D58" s="331"/>
      <c r="E58" s="296">
        <f>A3</f>
        <v>0</v>
      </c>
      <c r="F58" s="303"/>
      <c r="G58" s="303"/>
      <c r="H58" s="303"/>
      <c r="I58" s="303"/>
      <c r="J58" s="77" t="s">
        <v>218</v>
      </c>
      <c r="K58" s="78"/>
      <c r="L58" s="78"/>
      <c r="M58" s="79"/>
      <c r="N58" s="301" t="s">
        <v>213</v>
      </c>
      <c r="O58" s="301"/>
      <c r="P58" s="301"/>
      <c r="Q58" s="301"/>
      <c r="R58" s="301"/>
      <c r="S58" s="302"/>
      <c r="Y58" s="7"/>
    </row>
    <row r="59" spans="1:28" ht="20" customHeight="1">
      <c r="A59" s="332"/>
      <c r="B59" s="333"/>
      <c r="C59" s="333"/>
      <c r="D59" s="334"/>
      <c r="E59" s="56" t="s">
        <v>221</v>
      </c>
      <c r="F59" s="305"/>
      <c r="G59" s="305"/>
      <c r="H59" s="305"/>
      <c r="I59" s="305"/>
      <c r="J59" s="305"/>
      <c r="K59" s="305"/>
      <c r="L59" s="305"/>
      <c r="M59" s="305"/>
      <c r="N59" s="305"/>
      <c r="O59" s="305"/>
      <c r="P59" s="214"/>
      <c r="Q59" s="214"/>
      <c r="R59" s="214"/>
      <c r="S59" s="215"/>
      <c r="Y59" s="7"/>
    </row>
    <row r="60" spans="1:28" ht="20" customHeight="1">
      <c r="A60" s="116" t="s">
        <v>230</v>
      </c>
      <c r="B60" s="113"/>
      <c r="C60" s="113"/>
      <c r="D60" s="114"/>
      <c r="E60" s="175" t="s">
        <v>224</v>
      </c>
      <c r="F60" s="304"/>
      <c r="G60" s="304"/>
      <c r="H60" s="304"/>
      <c r="I60" s="304"/>
      <c r="J60" s="304"/>
      <c r="K60" s="304"/>
      <c r="L60" s="185" t="s">
        <v>225</v>
      </c>
      <c r="M60" s="436" t="s">
        <v>226</v>
      </c>
      <c r="N60" s="436"/>
      <c r="O60" s="436"/>
      <c r="P60" s="171" t="s">
        <v>170</v>
      </c>
      <c r="Q60" s="436" t="s">
        <v>227</v>
      </c>
      <c r="R60" s="436"/>
      <c r="S60" s="437"/>
      <c r="X60" s="8"/>
      <c r="Y60" s="8"/>
      <c r="Z60" s="9"/>
    </row>
    <row r="61" spans="1:28" ht="20" customHeight="1">
      <c r="A61" s="431" t="s">
        <v>239</v>
      </c>
      <c r="B61" s="327"/>
      <c r="C61" s="327"/>
      <c r="D61" s="432"/>
      <c r="E61" s="120" t="s">
        <v>231</v>
      </c>
      <c r="F61" s="121"/>
      <c r="G61" s="213"/>
      <c r="H61" s="121" t="s">
        <v>232</v>
      </c>
      <c r="I61" s="121"/>
      <c r="J61" s="122"/>
      <c r="K61" s="122" t="s">
        <v>233</v>
      </c>
      <c r="L61" s="123"/>
      <c r="M61" s="123" t="s">
        <v>234</v>
      </c>
      <c r="N61" s="197"/>
      <c r="O61" s="124" t="s">
        <v>235</v>
      </c>
      <c r="P61" s="198"/>
      <c r="Q61" s="125" t="s">
        <v>236</v>
      </c>
      <c r="R61" s="126"/>
      <c r="S61" s="127"/>
      <c r="X61" s="8"/>
      <c r="Y61" s="8"/>
      <c r="Z61" s="9"/>
    </row>
    <row r="62" spans="1:28" ht="25.5" customHeight="1">
      <c r="A62" s="321" t="s">
        <v>241</v>
      </c>
      <c r="B62" s="322"/>
      <c r="C62" s="322"/>
      <c r="D62" s="323"/>
      <c r="E62" s="433"/>
      <c r="F62" s="433"/>
      <c r="G62" s="433"/>
      <c r="H62" s="252"/>
      <c r="I62" s="253"/>
      <c r="J62" s="253"/>
      <c r="K62" s="254"/>
      <c r="L62" s="254"/>
      <c r="M62" s="254"/>
      <c r="N62" s="254"/>
      <c r="O62" s="254"/>
      <c r="P62" s="254"/>
      <c r="Q62" s="254"/>
      <c r="R62" s="254"/>
      <c r="S62" s="255"/>
      <c r="X62" s="8"/>
    </row>
    <row r="63" spans="1:28" ht="15" customHeight="1">
      <c r="A63" s="37"/>
      <c r="B63" s="38"/>
      <c r="C63" s="38"/>
      <c r="D63" s="38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Y63" s="8"/>
      <c r="Z63" s="9"/>
    </row>
    <row r="64" spans="1:28" ht="15" customHeight="1">
      <c r="A64" s="37"/>
      <c r="B64" s="38"/>
      <c r="C64" s="38"/>
      <c r="D64" s="38"/>
      <c r="E64" s="39"/>
      <c r="F64" s="39"/>
      <c r="G64" s="39"/>
      <c r="H64" s="39"/>
      <c r="I64" s="39"/>
      <c r="J64" s="39"/>
      <c r="K64" s="39"/>
      <c r="L64" s="40"/>
      <c r="M64" s="40"/>
      <c r="N64" s="295" t="s">
        <v>244</v>
      </c>
      <c r="O64" s="295"/>
      <c r="P64" s="296" t="s">
        <v>245</v>
      </c>
      <c r="Q64" s="297"/>
      <c r="R64" s="296" t="s">
        <v>246</v>
      </c>
      <c r="S64" s="297"/>
    </row>
    <row r="65" spans="1:19" ht="46.5" customHeight="1">
      <c r="A65" s="10"/>
      <c r="B65" s="10"/>
      <c r="C65" s="11"/>
      <c r="D65" s="11"/>
      <c r="E65" s="39"/>
      <c r="F65" s="39"/>
      <c r="G65" s="39"/>
      <c r="H65" s="39"/>
      <c r="I65" s="39"/>
      <c r="J65" s="39"/>
      <c r="K65" s="39"/>
      <c r="L65" s="40"/>
      <c r="M65" s="40"/>
      <c r="N65" s="295"/>
      <c r="O65" s="295"/>
      <c r="P65" s="296"/>
      <c r="Q65" s="297"/>
      <c r="R65" s="296"/>
      <c r="S65" s="297"/>
    </row>
    <row r="66" spans="1:19" ht="19" customHeight="1">
      <c r="A66" s="11"/>
      <c r="B66" s="11"/>
      <c r="C66" s="11"/>
      <c r="D66" s="11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71"/>
      <c r="Q66" s="178"/>
      <c r="R66" s="178"/>
      <c r="S66" s="239" t="s">
        <v>380</v>
      </c>
    </row>
    <row r="67" spans="1:19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1:19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1:19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  <row r="72" spans="1:19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19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  <row r="74" spans="1:19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1:19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</row>
    <row r="76" spans="1:19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1:19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1:19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</row>
    <row r="79" spans="1:19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1:19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1:19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</row>
    <row r="82" spans="1:19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1:19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  <row r="84" spans="1:19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</row>
    <row r="85" spans="1:19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</row>
    <row r="86" spans="1:19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</row>
    <row r="87" spans="1:19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</row>
    <row r="88" spans="1:19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</row>
    <row r="89" spans="1:19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</row>
    <row r="90" spans="1:19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</row>
    <row r="91" spans="1:19"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</row>
  </sheetData>
  <sheetProtection selectLockedCells="1"/>
  <mergeCells count="138">
    <mergeCell ref="I39:S39"/>
    <mergeCell ref="A14:D14"/>
    <mergeCell ref="E14:F14"/>
    <mergeCell ref="G14:S14"/>
    <mergeCell ref="A61:D61"/>
    <mergeCell ref="E62:G62"/>
    <mergeCell ref="E52:G52"/>
    <mergeCell ref="M60:O60"/>
    <mergeCell ref="Q60:S60"/>
    <mergeCell ref="P27:S27"/>
    <mergeCell ref="F17:S17"/>
    <mergeCell ref="O25:R25"/>
    <mergeCell ref="Q19:S19"/>
    <mergeCell ref="L27:N27"/>
    <mergeCell ref="A27:D27"/>
    <mergeCell ref="A26:D26"/>
    <mergeCell ref="E26:S26"/>
    <mergeCell ref="H25:K25"/>
    <mergeCell ref="J20:K20"/>
    <mergeCell ref="P20:Q20"/>
    <mergeCell ref="A15:D17"/>
    <mergeCell ref="E15:I15"/>
    <mergeCell ref="J15:S15"/>
    <mergeCell ref="L16:N16"/>
    <mergeCell ref="E16:G16"/>
    <mergeCell ref="H16:K16"/>
    <mergeCell ref="A19:D20"/>
    <mergeCell ref="H32:S32"/>
    <mergeCell ref="A32:D33"/>
    <mergeCell ref="G20:I20"/>
    <mergeCell ref="K18:S18"/>
    <mergeCell ref="M25:N25"/>
    <mergeCell ref="A30:D30"/>
    <mergeCell ref="O19:P19"/>
    <mergeCell ref="K19:L19"/>
    <mergeCell ref="E22:S24"/>
    <mergeCell ref="A18:D18"/>
    <mergeCell ref="I18:J18"/>
    <mergeCell ref="L20:N20"/>
    <mergeCell ref="A25:D25"/>
    <mergeCell ref="E32:G32"/>
    <mergeCell ref="A21:D24"/>
    <mergeCell ref="A41:D41"/>
    <mergeCell ref="A37:D37"/>
    <mergeCell ref="E36:G36"/>
    <mergeCell ref="I36:K36"/>
    <mergeCell ref="Q36:S36"/>
    <mergeCell ref="N37:S38"/>
    <mergeCell ref="O8:S8"/>
    <mergeCell ref="O9:S9"/>
    <mergeCell ref="O10:S10"/>
    <mergeCell ref="A8:D9"/>
    <mergeCell ref="E8:I8"/>
    <mergeCell ref="J8:N8"/>
    <mergeCell ref="E9:I9"/>
    <mergeCell ref="J9:N9"/>
    <mergeCell ref="E10:I10"/>
    <mergeCell ref="J10:N10"/>
    <mergeCell ref="E19:F19"/>
    <mergeCell ref="E20:F20"/>
    <mergeCell ref="A34:D34"/>
    <mergeCell ref="G19:J19"/>
    <mergeCell ref="F27:J27"/>
    <mergeCell ref="A28:D29"/>
    <mergeCell ref="E28:S29"/>
    <mergeCell ref="O16:S16"/>
    <mergeCell ref="E37:F37"/>
    <mergeCell ref="K37:L37"/>
    <mergeCell ref="M37:M38"/>
    <mergeCell ref="H33:S33"/>
    <mergeCell ref="A36:D36"/>
    <mergeCell ref="E33:G33"/>
    <mergeCell ref="A35:D35"/>
    <mergeCell ref="E35:J35"/>
    <mergeCell ref="L36:P36"/>
    <mergeCell ref="N35:S35"/>
    <mergeCell ref="A55:D57"/>
    <mergeCell ref="A62:D62"/>
    <mergeCell ref="N52:S52"/>
    <mergeCell ref="A52:D54"/>
    <mergeCell ref="A51:D51"/>
    <mergeCell ref="E42:S42"/>
    <mergeCell ref="A58:D59"/>
    <mergeCell ref="N46:S46"/>
    <mergeCell ref="E47:L47"/>
    <mergeCell ref="N47:S47"/>
    <mergeCell ref="E48:L48"/>
    <mergeCell ref="N48:S48"/>
    <mergeCell ref="J44:K44"/>
    <mergeCell ref="E43:G44"/>
    <mergeCell ref="A42:D48"/>
    <mergeCell ref="A50:S50"/>
    <mergeCell ref="M43:S44"/>
    <mergeCell ref="D49:S49"/>
    <mergeCell ref="N65:O65"/>
    <mergeCell ref="P65:Q65"/>
    <mergeCell ref="R65:S65"/>
    <mergeCell ref="N64:O64"/>
    <mergeCell ref="P64:Q64"/>
    <mergeCell ref="E41:S41"/>
    <mergeCell ref="R64:S64"/>
    <mergeCell ref="N56:S56"/>
    <mergeCell ref="N57:S57"/>
    <mergeCell ref="N58:S58"/>
    <mergeCell ref="E57:I57"/>
    <mergeCell ref="E58:I58"/>
    <mergeCell ref="F60:K60"/>
    <mergeCell ref="F59:O59"/>
    <mergeCell ref="J43:K43"/>
    <mergeCell ref="E45:G45"/>
    <mergeCell ref="H45:L45"/>
    <mergeCell ref="N45:S45"/>
    <mergeCell ref="E46:G46"/>
    <mergeCell ref="H46:L46"/>
    <mergeCell ref="A39:D39"/>
    <mergeCell ref="A40:D40"/>
    <mergeCell ref="G40:H40"/>
    <mergeCell ref="J40:K40"/>
    <mergeCell ref="M40:N40"/>
    <mergeCell ref="A1:S1"/>
    <mergeCell ref="E13:F13"/>
    <mergeCell ref="A2:L2"/>
    <mergeCell ref="A11:D11"/>
    <mergeCell ref="A13:D13"/>
    <mergeCell ref="I12:S12"/>
    <mergeCell ref="K11:S11"/>
    <mergeCell ref="G13:S13"/>
    <mergeCell ref="A12:D12"/>
    <mergeCell ref="A3:J3"/>
    <mergeCell ref="K4:O4"/>
    <mergeCell ref="Q4:S4"/>
    <mergeCell ref="K5:S5"/>
    <mergeCell ref="E11:H11"/>
    <mergeCell ref="E12:H12"/>
    <mergeCell ref="A38:D38"/>
    <mergeCell ref="E38:F38"/>
    <mergeCell ref="H38:I38"/>
    <mergeCell ref="K38:L38"/>
  </mergeCells>
  <phoneticPr fontId="4"/>
  <dataValidations count="14">
    <dataValidation showDropDown="1" showInputMessage="1" showErrorMessage="1" sqref="H25 I21 E25 E21 G21 E38 E40 E47:E48" xr:uid="{00000000-0002-0000-0000-000000000000}"/>
    <dataValidation type="list" allowBlank="1" showInputMessage="1" showErrorMessage="1" sqref="P20:Q20 K19:L19" xr:uid="{00000000-0002-0000-0000-000002000000}">
      <formula1>$Y$3:$Y$4</formula1>
    </dataValidation>
    <dataValidation type="list" allowBlank="1" showInputMessage="1" showErrorMessage="1" sqref="A3" xr:uid="{06B3C75B-ECDE-4698-B54B-5809129AC041}">
      <formula1>$T$3:$T$8</formula1>
    </dataValidation>
    <dataValidation type="list" allowBlank="1" showInputMessage="1" showErrorMessage="1" sqref="E52" xr:uid="{24FAC32D-0713-4DCF-B9BB-9F3608051DAE}">
      <formula1>"衣笠,BKC,BKC（アクロス）,OIC"</formula1>
    </dataValidation>
    <dataValidation type="list" allowBlank="1" showInputMessage="1" sqref="O25:R25" xr:uid="{00000000-0002-0000-0000-000006000000}">
      <formula1>$Z$3:$Z$16</formula1>
    </dataValidation>
    <dataValidation type="list" allowBlank="1" showInputMessage="1" showErrorMessage="1" sqref="G19:J19" xr:uid="{00000000-0002-0000-0000-000003000000}">
      <formula1>$X$3:$X$19</formula1>
    </dataValidation>
    <dataValidation type="list" allowBlank="1" showInputMessage="1" showErrorMessage="1" sqref="E35" xr:uid="{28FDE057-D644-4450-9E97-A7A7C8F30E16}">
      <formula1>$W$3:$W$5</formula1>
    </dataValidation>
    <dataValidation type="list" allowBlank="1" showInputMessage="1" showErrorMessage="1" sqref="L36" xr:uid="{CCB5B4AC-69E6-4F5F-BEF7-3572B7A8A170}">
      <formula1>"/ 1.Commencement month of the revised condition, / 2.Termination month of the revised condition"</formula1>
    </dataValidation>
    <dataValidation type="list" allowBlank="1" showInputMessage="1" showErrorMessage="1" sqref="E12:H12" xr:uid="{FFA7F9D7-4C59-42D8-A642-62FED5825D23}">
      <formula1>"Male,Female,ー"</formula1>
    </dataValidation>
    <dataValidation type="list" allowBlank="1" showInputMessage="1" sqref="F60" xr:uid="{3A5E3A37-DD45-412C-8E12-F4506F93EC4B}">
      <formula1>"特別招聘研究教員,招聘研究教員,研究教員,客員研究教員,専門研究員,研究員,補助研究員,RA,非常勤職員(研究補助),,非常勤職員(教員秘書),学生アルバイト,授業担当講師"</formula1>
    </dataValidation>
    <dataValidation type="list" allowBlank="1" showInputMessage="1" sqref="P59:S59" xr:uid="{8B32CBFD-4974-4B6A-9AF7-BE67E294B3A6}">
      <formula1>"　　　　　　年　　　　　　月　　　　　　日,2023年2月17日"</formula1>
    </dataValidation>
    <dataValidation type="list" allowBlank="1" showInputMessage="1" sqref="N35:S35" xr:uid="{1F320136-219E-474C-875D-A91073BEA4EC}">
      <formula1>$W$3:$W$6</formula1>
    </dataValidation>
    <dataValidation type="list" allowBlank="1" showInputMessage="1" showErrorMessage="1" sqref="J43:K43" xr:uid="{A8A43132-FD6F-4540-97C4-92BF0BBE1693}">
      <formula1>$AA$2:$AA$4</formula1>
    </dataValidation>
    <dataValidation type="list" allowBlank="1" showInputMessage="1" sqref="H33:S33" xr:uid="{00000000-0002-0000-0000-000005000000}">
      <formula1>$V$3:$V$53</formula1>
    </dataValidation>
  </dataValidations>
  <printOptions horizontalCentered="1"/>
  <pageMargins left="0" right="0" top="0.51181102362204722" bottom="0.19685039370078741" header="0.39370078740157483" footer="0"/>
  <pageSetup paperSize="9" scale="49" orientation="portrait" horizontalDpi="300" verticalDpi="300" r:id="rId1"/>
  <headerFooter alignWithMargins="0">
    <oddHeader>&amp;L【022-04】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4" r:id="rId4" name="Check Box 170">
              <controlPr defaultSize="0" autoFill="0" autoLine="0" autoPict="0">
                <anchor moveWithCells="1">
                  <from>
                    <xdr:col>4</xdr:col>
                    <xdr:colOff>19050</xdr:colOff>
                    <xdr:row>24</xdr:row>
                    <xdr:rowOff>127000</xdr:rowOff>
                  </from>
                  <to>
                    <xdr:col>4</xdr:col>
                    <xdr:colOff>285750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5" name="Check Box 171">
              <controlPr defaultSize="0" autoFill="0" autoLine="0" autoPict="0">
                <anchor moveWithCells="1">
                  <from>
                    <xdr:col>11</xdr:col>
                    <xdr:colOff>247650</xdr:colOff>
                    <xdr:row>24</xdr:row>
                    <xdr:rowOff>127000</xdr:rowOff>
                  </from>
                  <to>
                    <xdr:col>11</xdr:col>
                    <xdr:colOff>508000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6" name="Check Box 191">
              <controlPr defaultSize="0" autoFill="0" autoLine="0" autoPict="0">
                <anchor moveWithCells="1">
                  <from>
                    <xdr:col>4</xdr:col>
                    <xdr:colOff>12700</xdr:colOff>
                    <xdr:row>18</xdr:row>
                    <xdr:rowOff>12700</xdr:rowOff>
                  </from>
                  <to>
                    <xdr:col>4</xdr:col>
                    <xdr:colOff>317500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7" name="Check Box 192">
              <controlPr defaultSize="0" autoFill="0" autoLine="0" autoPict="0">
                <anchor moveWithCells="1">
                  <from>
                    <xdr:col>4</xdr:col>
                    <xdr:colOff>19050</xdr:colOff>
                    <xdr:row>19</xdr:row>
                    <xdr:rowOff>38100</xdr:rowOff>
                  </from>
                  <to>
                    <xdr:col>4</xdr:col>
                    <xdr:colOff>323850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8" name="Check Box 509">
              <controlPr defaultSize="0" autoFill="0" autoLine="0" autoPict="0">
                <anchor moveWithCells="1">
                  <from>
                    <xdr:col>4</xdr:col>
                    <xdr:colOff>12700</xdr:colOff>
                    <xdr:row>52</xdr:row>
                    <xdr:rowOff>19050</xdr:rowOff>
                  </from>
                  <to>
                    <xdr:col>4</xdr:col>
                    <xdr:colOff>323850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9" name="Check Box 512">
              <controlPr defaultSize="0" autoFill="0" autoLine="0" autoPict="0">
                <anchor moveWithCells="1">
                  <from>
                    <xdr:col>5</xdr:col>
                    <xdr:colOff>476250</xdr:colOff>
                    <xdr:row>54</xdr:row>
                    <xdr:rowOff>19050</xdr:rowOff>
                  </from>
                  <to>
                    <xdr:col>6</xdr:col>
                    <xdr:colOff>38100</xdr:colOff>
                    <xdr:row>54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10" name="Check Box 514">
              <controlPr defaultSize="0" autoFill="0" autoLine="0" autoPict="0">
                <anchor moveWithCells="1">
                  <from>
                    <xdr:col>4</xdr:col>
                    <xdr:colOff>304800</xdr:colOff>
                    <xdr:row>29</xdr:row>
                    <xdr:rowOff>57150</xdr:rowOff>
                  </from>
                  <to>
                    <xdr:col>4</xdr:col>
                    <xdr:colOff>552450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11" name="Check Box 515">
              <controlPr defaultSize="0" autoFill="0" autoLine="0" autoPict="0">
                <anchor moveWithCells="1">
                  <from>
                    <xdr:col>6</xdr:col>
                    <xdr:colOff>304800</xdr:colOff>
                    <xdr:row>29</xdr:row>
                    <xdr:rowOff>88900</xdr:rowOff>
                  </from>
                  <to>
                    <xdr:col>6</xdr:col>
                    <xdr:colOff>565150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12" name="Check Box 516">
              <controlPr defaultSize="0" autoFill="0" autoLine="0" autoPict="0">
                <anchor moveWithCells="1">
                  <from>
                    <xdr:col>4</xdr:col>
                    <xdr:colOff>19050</xdr:colOff>
                    <xdr:row>53</xdr:row>
                    <xdr:rowOff>12700</xdr:rowOff>
                  </from>
                  <to>
                    <xdr:col>4</xdr:col>
                    <xdr:colOff>279400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13" name="Check Box 529">
              <controlPr defaultSize="0" autoFill="0" autoLine="0" autoPict="0">
                <anchor moveWithCells="1">
                  <from>
                    <xdr:col>8</xdr:col>
                    <xdr:colOff>266700</xdr:colOff>
                    <xdr:row>53</xdr:row>
                    <xdr:rowOff>12700</xdr:rowOff>
                  </from>
                  <to>
                    <xdr:col>8</xdr:col>
                    <xdr:colOff>565150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14" name="Check Box 531">
              <controlPr defaultSize="0" autoFill="0" autoLine="0" autoPict="0">
                <anchor moveWithCells="1">
                  <from>
                    <xdr:col>7</xdr:col>
                    <xdr:colOff>209550</xdr:colOff>
                    <xdr:row>52</xdr:row>
                    <xdr:rowOff>0</xdr:rowOff>
                  </from>
                  <to>
                    <xdr:col>7</xdr:col>
                    <xdr:colOff>469900</xdr:colOff>
                    <xdr:row>52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15" name="Check Box 533">
              <controlPr defaultSize="0" autoFill="0" autoLine="0" autoPict="0">
                <anchor moveWithCells="1">
                  <from>
                    <xdr:col>13</xdr:col>
                    <xdr:colOff>361950</xdr:colOff>
                    <xdr:row>60</xdr:row>
                    <xdr:rowOff>19050</xdr:rowOff>
                  </from>
                  <to>
                    <xdr:col>13</xdr:col>
                    <xdr:colOff>685800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16" name="Check Box 535">
              <controlPr defaultSize="0" autoFill="0" autoLine="0" autoPict="0">
                <anchor moveWithCells="1">
                  <from>
                    <xdr:col>15</xdr:col>
                    <xdr:colOff>355600</xdr:colOff>
                    <xdr:row>60</xdr:row>
                    <xdr:rowOff>19050</xdr:rowOff>
                  </from>
                  <to>
                    <xdr:col>15</xdr:col>
                    <xdr:colOff>679450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17" name="Check Box 530">
              <controlPr defaultSize="0" autoFill="0" autoLine="0" autoPict="0">
                <anchor moveWithCells="1">
                  <from>
                    <xdr:col>14</xdr:col>
                    <xdr:colOff>374650</xdr:colOff>
                    <xdr:row>53</xdr:row>
                    <xdr:rowOff>19050</xdr:rowOff>
                  </from>
                  <to>
                    <xdr:col>15</xdr:col>
                    <xdr:colOff>127000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8" name="Check Box 545">
              <controlPr defaultSize="0" autoFill="0" autoLine="0" autoPict="0">
                <anchor moveWithCells="1">
                  <from>
                    <xdr:col>12</xdr:col>
                    <xdr:colOff>438150</xdr:colOff>
                    <xdr:row>54</xdr:row>
                    <xdr:rowOff>31750</xdr:rowOff>
                  </from>
                  <to>
                    <xdr:col>12</xdr:col>
                    <xdr:colOff>679450</xdr:colOff>
                    <xdr:row>54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19" name="Check Box 544">
              <controlPr defaultSize="0" autoFill="0" autoLine="0" autoPict="0">
                <anchor moveWithCells="1">
                  <from>
                    <xdr:col>10</xdr:col>
                    <xdr:colOff>285750</xdr:colOff>
                    <xdr:row>54</xdr:row>
                    <xdr:rowOff>31750</xdr:rowOff>
                  </from>
                  <to>
                    <xdr:col>10</xdr:col>
                    <xdr:colOff>469900</xdr:colOff>
                    <xdr:row>54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0" name="Check Box 163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12700</xdr:rowOff>
                  </from>
                  <to>
                    <xdr:col>6</xdr:col>
                    <xdr:colOff>514350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1" name="Check Box 272">
              <controlPr defaultSize="0" autoFill="0" autoLine="0" autoPict="0">
                <anchor moveWithCells="1">
                  <from>
                    <xdr:col>4</xdr:col>
                    <xdr:colOff>355600</xdr:colOff>
                    <xdr:row>20</xdr:row>
                    <xdr:rowOff>31750</xdr:rowOff>
                  </from>
                  <to>
                    <xdr:col>4</xdr:col>
                    <xdr:colOff>647700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22" name="Check Box 589">
              <controlPr defaultSize="0" autoFill="0" autoLine="0" autoPict="0">
                <anchor moveWithCells="1">
                  <from>
                    <xdr:col>4</xdr:col>
                    <xdr:colOff>171450</xdr:colOff>
                    <xdr:row>38</xdr:row>
                    <xdr:rowOff>0</xdr:rowOff>
                  </from>
                  <to>
                    <xdr:col>4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23" name="Check Box 590">
              <controlPr defaultSize="0" autoFill="0" autoLine="0" autoPict="0">
                <anchor moveWithCells="1">
                  <from>
                    <xdr:col>6</xdr:col>
                    <xdr:colOff>190500</xdr:colOff>
                    <xdr:row>38</xdr:row>
                    <xdr:rowOff>0</xdr:rowOff>
                  </from>
                  <to>
                    <xdr:col>6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24" name="Check Box 591">
              <controlPr defaultSize="0" autoFill="0" autoLine="0" autoPict="0">
                <anchor moveWithCells="1">
                  <from>
                    <xdr:col>12</xdr:col>
                    <xdr:colOff>234950</xdr:colOff>
                    <xdr:row>44</xdr:row>
                    <xdr:rowOff>184150</xdr:rowOff>
                  </from>
                  <to>
                    <xdr:col>12</xdr:col>
                    <xdr:colOff>457200</xdr:colOff>
                    <xdr:row>44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25" name="Check Box 592">
              <controlPr defaultSize="0" autoFill="0" autoLine="0" autoPict="0">
                <anchor moveWithCells="1">
                  <from>
                    <xdr:col>12</xdr:col>
                    <xdr:colOff>254000</xdr:colOff>
                    <xdr:row>46</xdr:row>
                    <xdr:rowOff>177800</xdr:rowOff>
                  </from>
                  <to>
                    <xdr:col>12</xdr:col>
                    <xdr:colOff>488950</xdr:colOff>
                    <xdr:row>46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99"/>
  <sheetViews>
    <sheetView view="pageBreakPreview" zoomScaleNormal="100" zoomScaleSheetLayoutView="100" workbookViewId="0">
      <selection activeCell="H27" sqref="H27:J27"/>
    </sheetView>
  </sheetViews>
  <sheetFormatPr defaultColWidth="9" defaultRowHeight="14" outlineLevelRow="1"/>
  <cols>
    <col min="1" max="19" width="6.6328125" style="2" customWidth="1"/>
    <col min="20" max="20" width="2.6328125" style="2" customWidth="1"/>
    <col min="21" max="22" width="9" style="2"/>
    <col min="23" max="23" width="9" style="2" hidden="1" customWidth="1"/>
    <col min="24" max="24" width="4" style="2" hidden="1" customWidth="1"/>
    <col min="25" max="25" width="14.36328125" style="2" hidden="1" customWidth="1"/>
    <col min="26" max="26" width="11.26953125" style="2" hidden="1" customWidth="1"/>
    <col min="27" max="27" width="30.6328125" style="2" hidden="1" customWidth="1"/>
    <col min="28" max="28" width="23" style="2" hidden="1" customWidth="1"/>
    <col min="29" max="29" width="18.6328125" style="2" hidden="1" customWidth="1"/>
    <col min="30" max="30" width="8.36328125" style="2" hidden="1" customWidth="1"/>
    <col min="31" max="31" width="9.6328125" style="2" hidden="1" customWidth="1"/>
    <col min="32" max="32" width="13.6328125" style="2" hidden="1" customWidth="1"/>
    <col min="33" max="33" width="9" style="2" hidden="1" customWidth="1"/>
    <col min="34" max="34" width="0" style="2" hidden="1" customWidth="1"/>
    <col min="35" max="16384" width="9" style="2"/>
  </cols>
  <sheetData>
    <row r="1" spans="1:33" ht="25" customHeight="1" thickBot="1">
      <c r="A1" s="266" t="s">
        <v>252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8"/>
      <c r="X1" s="2" t="s">
        <v>253</v>
      </c>
    </row>
    <row r="2" spans="1:33" ht="19.899999999999999" customHeight="1">
      <c r="A2" s="271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45"/>
      <c r="N2" s="63">
        <f>'Research Assistant'!N2</f>
        <v>0</v>
      </c>
      <c r="O2" s="45" t="s">
        <v>1</v>
      </c>
      <c r="P2" s="63">
        <f>'Research Assistant'!P2</f>
        <v>0</v>
      </c>
      <c r="Q2" s="45" t="s">
        <v>2</v>
      </c>
      <c r="R2" s="63">
        <f>'Research Assistant'!R2</f>
        <v>0</v>
      </c>
      <c r="S2" s="46" t="s">
        <v>3</v>
      </c>
      <c r="W2" s="3" t="s">
        <v>254</v>
      </c>
      <c r="X2" s="22" t="s">
        <v>255</v>
      </c>
      <c r="Y2" s="3" t="s">
        <v>256</v>
      </c>
      <c r="Z2" s="3" t="s">
        <v>257</v>
      </c>
      <c r="AA2" s="3" t="s">
        <v>258</v>
      </c>
      <c r="AB2" s="3" t="s">
        <v>259</v>
      </c>
      <c r="AC2" s="3" t="s">
        <v>260</v>
      </c>
      <c r="AD2" s="3" t="s">
        <v>261</v>
      </c>
      <c r="AE2" s="3" t="s">
        <v>262</v>
      </c>
      <c r="AF2" s="3" t="s">
        <v>263</v>
      </c>
      <c r="AG2" s="3" t="s">
        <v>264</v>
      </c>
    </row>
    <row r="3" spans="1:33" ht="19.899999999999999" customHeight="1">
      <c r="A3" s="526">
        <f>'Research Assistant'!A3:J3</f>
        <v>0</v>
      </c>
      <c r="B3" s="527"/>
      <c r="C3" s="527"/>
      <c r="D3" s="527"/>
      <c r="E3" s="527"/>
      <c r="F3" s="527"/>
      <c r="G3" s="527"/>
      <c r="H3" s="527"/>
      <c r="I3" s="527"/>
      <c r="J3" s="527"/>
      <c r="K3" s="133" t="s">
        <v>9</v>
      </c>
      <c r="L3" s="137"/>
      <c r="M3" s="137"/>
      <c r="N3" s="137"/>
      <c r="O3" s="137"/>
      <c r="P3" s="137"/>
      <c r="Q3" s="137"/>
      <c r="R3" s="137"/>
      <c r="S3" s="138"/>
      <c r="T3" s="5"/>
      <c r="U3" s="5"/>
      <c r="V3" s="5"/>
      <c r="W3" s="4" t="s">
        <v>265</v>
      </c>
      <c r="X3" s="23" t="s">
        <v>266</v>
      </c>
      <c r="Y3" s="4" t="s">
        <v>267</v>
      </c>
      <c r="Z3" s="4" t="s">
        <v>268</v>
      </c>
      <c r="AA3" s="4" t="s">
        <v>269</v>
      </c>
      <c r="AB3" s="4" t="s">
        <v>270</v>
      </c>
      <c r="AC3" s="4" t="s">
        <v>271</v>
      </c>
      <c r="AD3" s="4" t="s">
        <v>272</v>
      </c>
      <c r="AE3" s="4" t="s">
        <v>273</v>
      </c>
      <c r="AF3" s="4" t="s">
        <v>274</v>
      </c>
      <c r="AG3" s="4" t="s">
        <v>275</v>
      </c>
    </row>
    <row r="4" spans="1:33" ht="19.899999999999999" customHeight="1">
      <c r="A4" s="129"/>
      <c r="B4" s="133"/>
      <c r="C4" s="133"/>
      <c r="D4" s="133"/>
      <c r="E4" s="133"/>
      <c r="F4" s="133" t="s">
        <v>16</v>
      </c>
      <c r="G4" s="133"/>
      <c r="H4" s="135"/>
      <c r="I4" s="133"/>
      <c r="J4" s="170" t="s">
        <v>17</v>
      </c>
      <c r="K4" s="528">
        <f>'Research Assistant'!K4:O4</f>
        <v>0</v>
      </c>
      <c r="L4" s="528"/>
      <c r="M4" s="528"/>
      <c r="N4" s="528"/>
      <c r="O4" s="528"/>
      <c r="P4" s="139" t="s">
        <v>18</v>
      </c>
      <c r="Q4" s="528">
        <f>'Research Assistant'!Q4:S4</f>
        <v>0</v>
      </c>
      <c r="R4" s="528"/>
      <c r="S4" s="529"/>
      <c r="T4" s="5"/>
      <c r="U4" s="6"/>
      <c r="V4" s="6"/>
      <c r="W4" s="6"/>
      <c r="X4" s="4"/>
      <c r="Y4" s="4"/>
      <c r="Z4" s="4"/>
      <c r="AA4" s="4"/>
      <c r="AB4" s="4" t="s">
        <v>276</v>
      </c>
      <c r="AC4" s="4" t="s">
        <v>277</v>
      </c>
      <c r="AD4" s="4"/>
      <c r="AE4" s="4"/>
      <c r="AF4" s="4"/>
      <c r="AG4" s="4"/>
    </row>
    <row r="5" spans="1:33" ht="19.899999999999999" customHeight="1" thickBot="1">
      <c r="A5" s="131"/>
      <c r="B5" s="128"/>
      <c r="C5" s="128"/>
      <c r="D5" s="128"/>
      <c r="E5" s="128"/>
      <c r="F5" s="128" t="s">
        <v>26</v>
      </c>
      <c r="G5" s="128"/>
      <c r="H5" s="128"/>
      <c r="I5" s="128"/>
      <c r="J5" s="140"/>
      <c r="K5" s="530">
        <f>'Research Assistant'!K5:S5</f>
        <v>0</v>
      </c>
      <c r="L5" s="530"/>
      <c r="M5" s="530"/>
      <c r="N5" s="530"/>
      <c r="O5" s="530"/>
      <c r="P5" s="530"/>
      <c r="Q5" s="530"/>
      <c r="R5" s="530"/>
      <c r="S5" s="531"/>
      <c r="T5" s="5"/>
      <c r="U5" s="6"/>
      <c r="V5" s="6"/>
      <c r="W5" s="6"/>
      <c r="X5" s="4"/>
      <c r="Y5" s="4"/>
      <c r="Z5" s="4"/>
      <c r="AA5" s="4"/>
      <c r="AB5" s="4" t="s">
        <v>278</v>
      </c>
      <c r="AC5" s="4"/>
      <c r="AD5" s="4"/>
      <c r="AE5" s="4"/>
      <c r="AF5" s="4"/>
      <c r="AG5" s="4"/>
    </row>
    <row r="6" spans="1:33" ht="30" customHeight="1">
      <c r="A6" s="176" t="s">
        <v>279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5"/>
      <c r="U6" s="6"/>
      <c r="V6" s="6"/>
      <c r="W6" s="6"/>
      <c r="X6" s="4"/>
      <c r="Y6" s="4"/>
      <c r="Z6" s="4"/>
      <c r="AA6" s="4"/>
      <c r="AB6" s="4" t="s">
        <v>280</v>
      </c>
      <c r="AC6" s="4"/>
      <c r="AD6" s="4"/>
      <c r="AE6" s="4"/>
      <c r="AF6" s="4"/>
      <c r="AG6" s="4"/>
    </row>
    <row r="7" spans="1:33" ht="19.899999999999999" customHeight="1">
      <c r="A7" s="176" t="s">
        <v>281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5"/>
      <c r="U7" s="6"/>
      <c r="V7" s="6"/>
      <c r="W7" s="6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ht="25" customHeight="1" thickBot="1">
      <c r="A8" s="462" t="s">
        <v>282</v>
      </c>
      <c r="B8" s="462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</row>
    <row r="9" spans="1:33" ht="20.149999999999999" customHeight="1">
      <c r="A9" s="384" t="s">
        <v>46</v>
      </c>
      <c r="B9" s="385"/>
      <c r="C9" s="385"/>
      <c r="D9" s="386"/>
      <c r="E9" s="480" t="s">
        <v>47</v>
      </c>
      <c r="F9" s="478"/>
      <c r="G9" s="478"/>
      <c r="H9" s="478"/>
      <c r="I9" s="481"/>
      <c r="J9" s="477" t="s">
        <v>48</v>
      </c>
      <c r="K9" s="478"/>
      <c r="L9" s="478"/>
      <c r="M9" s="478"/>
      <c r="N9" s="481"/>
      <c r="O9" s="477" t="s">
        <v>49</v>
      </c>
      <c r="P9" s="478"/>
      <c r="Q9" s="478"/>
      <c r="R9" s="478"/>
      <c r="S9" s="479"/>
      <c r="X9" s="4"/>
      <c r="Y9" s="4"/>
      <c r="Z9" s="4"/>
      <c r="AA9" s="4"/>
      <c r="AB9" s="4" t="s">
        <v>283</v>
      </c>
      <c r="AC9" s="4"/>
      <c r="AD9" s="4"/>
      <c r="AE9" s="4"/>
      <c r="AF9" s="4"/>
      <c r="AG9" s="4"/>
    </row>
    <row r="10" spans="1:33" ht="20.149999999999999" customHeight="1">
      <c r="A10" s="372"/>
      <c r="B10" s="373"/>
      <c r="C10" s="373"/>
      <c r="D10" s="374"/>
      <c r="E10" s="453">
        <f>'Research Assistant'!E9:I9</f>
        <v>0</v>
      </c>
      <c r="F10" s="454"/>
      <c r="G10" s="454"/>
      <c r="H10" s="454"/>
      <c r="I10" s="455"/>
      <c r="J10" s="456">
        <f>'Research Assistant'!J9:N9</f>
        <v>0</v>
      </c>
      <c r="K10" s="457"/>
      <c r="L10" s="457"/>
      <c r="M10" s="457"/>
      <c r="N10" s="458"/>
      <c r="O10" s="447">
        <f>'Research Assistant'!O9:S9</f>
        <v>0</v>
      </c>
      <c r="P10" s="448"/>
      <c r="Q10" s="448"/>
      <c r="R10" s="448"/>
      <c r="S10" s="449"/>
      <c r="X10" s="4"/>
      <c r="Y10" s="4"/>
      <c r="Z10" s="4"/>
      <c r="AA10" s="4"/>
      <c r="AB10" s="4" t="s">
        <v>121</v>
      </c>
      <c r="AC10" s="4"/>
      <c r="AD10" s="4"/>
      <c r="AE10" s="4"/>
      <c r="AF10" s="4"/>
      <c r="AG10" s="4"/>
    </row>
    <row r="11" spans="1:33" ht="20.149999999999999" customHeight="1">
      <c r="A11" s="97" t="s">
        <v>60</v>
      </c>
      <c r="B11" s="100"/>
      <c r="C11" s="100"/>
      <c r="D11" s="101"/>
      <c r="E11" s="453">
        <f>'Research Assistant'!E10:I10</f>
        <v>0</v>
      </c>
      <c r="F11" s="454"/>
      <c r="G11" s="454"/>
      <c r="H11" s="454"/>
      <c r="I11" s="455"/>
      <c r="J11" s="456">
        <f>'Research Assistant'!J10:N10</f>
        <v>0</v>
      </c>
      <c r="K11" s="457"/>
      <c r="L11" s="457"/>
      <c r="M11" s="457"/>
      <c r="N11" s="458"/>
      <c r="O11" s="447">
        <f>'Research Assistant'!O10:S10</f>
        <v>0</v>
      </c>
      <c r="P11" s="448"/>
      <c r="Q11" s="448"/>
      <c r="R11" s="448"/>
      <c r="S11" s="449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ht="30" customHeight="1" thickBot="1">
      <c r="A12" s="256" t="s">
        <v>284</v>
      </c>
      <c r="B12" s="257"/>
      <c r="C12" s="257"/>
      <c r="D12" s="258"/>
      <c r="E12" s="469">
        <f>'Research Assistant'!Q19</f>
        <v>0</v>
      </c>
      <c r="F12" s="470"/>
      <c r="G12" s="470"/>
      <c r="H12" s="470"/>
      <c r="I12" s="470"/>
      <c r="J12" s="470"/>
      <c r="K12" s="470"/>
      <c r="L12" s="470"/>
      <c r="M12" s="470"/>
      <c r="N12" s="470"/>
      <c r="O12" s="470"/>
      <c r="P12" s="470"/>
      <c r="Q12" s="470"/>
      <c r="R12" s="470"/>
      <c r="S12" s="471"/>
      <c r="V12" s="4"/>
      <c r="W12" s="4"/>
      <c r="X12" s="4"/>
      <c r="Y12" s="4"/>
      <c r="Z12" s="4"/>
      <c r="AA12" s="4"/>
      <c r="AB12" s="4" t="s">
        <v>285</v>
      </c>
      <c r="AC12" s="4"/>
      <c r="AD12" s="4"/>
      <c r="AE12" s="4"/>
      <c r="AF12" s="4"/>
    </row>
    <row r="13" spans="1:33" ht="25" customHeight="1">
      <c r="A13" s="384" t="s">
        <v>4</v>
      </c>
      <c r="B13" s="385"/>
      <c r="C13" s="385"/>
      <c r="D13" s="386"/>
      <c r="E13" s="485" t="s">
        <v>286</v>
      </c>
      <c r="F13" s="474"/>
      <c r="G13" s="474"/>
      <c r="H13" s="474">
        <f>A3</f>
        <v>0</v>
      </c>
      <c r="I13" s="474"/>
      <c r="J13" s="474"/>
      <c r="K13" s="474"/>
      <c r="L13" s="474"/>
      <c r="M13" s="474"/>
      <c r="N13" s="474"/>
      <c r="O13" s="474"/>
      <c r="P13" s="474"/>
      <c r="Q13" s="474"/>
      <c r="R13" s="474"/>
      <c r="S13" s="475"/>
      <c r="X13" s="4"/>
      <c r="Y13" s="4"/>
      <c r="Z13" s="4"/>
      <c r="AA13" s="4"/>
      <c r="AB13" s="24" t="s">
        <v>287</v>
      </c>
      <c r="AC13" s="4"/>
      <c r="AD13" s="4"/>
      <c r="AE13" s="4"/>
      <c r="AF13" s="4"/>
      <c r="AG13" s="4"/>
    </row>
    <row r="14" spans="1:33" ht="25" customHeight="1">
      <c r="A14" s="372"/>
      <c r="B14" s="373"/>
      <c r="C14" s="373"/>
      <c r="D14" s="374"/>
      <c r="E14" s="476" t="s">
        <v>6</v>
      </c>
      <c r="F14" s="472"/>
      <c r="G14" s="472"/>
      <c r="H14" s="472">
        <f>'Research Assistant'!H33:S33</f>
        <v>0</v>
      </c>
      <c r="I14" s="472"/>
      <c r="J14" s="472"/>
      <c r="K14" s="472"/>
      <c r="L14" s="472"/>
      <c r="M14" s="472"/>
      <c r="N14" s="472"/>
      <c r="O14" s="472"/>
      <c r="P14" s="472"/>
      <c r="Q14" s="472"/>
      <c r="R14" s="472"/>
      <c r="S14" s="473"/>
      <c r="X14" s="4"/>
      <c r="Y14" s="4"/>
      <c r="Z14" s="4"/>
      <c r="AA14" s="4"/>
      <c r="AB14" s="24" t="s">
        <v>288</v>
      </c>
      <c r="AC14" s="4"/>
      <c r="AD14" s="4"/>
      <c r="AE14" s="4"/>
      <c r="AF14" s="4"/>
      <c r="AG14" s="4"/>
    </row>
    <row r="15" spans="1:33" ht="25" customHeight="1">
      <c r="A15" s="256" t="s">
        <v>289</v>
      </c>
      <c r="B15" s="257"/>
      <c r="C15" s="257"/>
      <c r="D15" s="258"/>
      <c r="E15" s="104"/>
      <c r="F15" s="50" t="s">
        <v>116</v>
      </c>
      <c r="G15" s="104"/>
      <c r="H15" s="50" t="s">
        <v>290</v>
      </c>
      <c r="I15" s="211"/>
      <c r="J15" s="212">
        <f>'Research Assistant'!J21</f>
        <v>0</v>
      </c>
      <c r="K15" s="448" t="s">
        <v>119</v>
      </c>
      <c r="L15" s="448"/>
      <c r="M15" s="448" t="s">
        <v>291</v>
      </c>
      <c r="N15" s="448"/>
      <c r="O15" s="448"/>
      <c r="P15" s="448"/>
      <c r="Q15" s="448"/>
      <c r="R15" s="448"/>
      <c r="S15" s="449"/>
      <c r="X15" s="4"/>
      <c r="Y15" s="4"/>
      <c r="Z15" s="4"/>
      <c r="AA15" s="4"/>
      <c r="AB15" s="24"/>
      <c r="AC15" s="4"/>
      <c r="AD15" s="4"/>
      <c r="AE15" s="4"/>
      <c r="AF15" s="4"/>
      <c r="AG15" s="4"/>
    </row>
    <row r="16" spans="1:33" ht="25" customHeight="1">
      <c r="A16" s="463" t="s">
        <v>146</v>
      </c>
      <c r="B16" s="464"/>
      <c r="C16" s="464"/>
      <c r="D16" s="465"/>
      <c r="E16" s="466" t="s">
        <v>147</v>
      </c>
      <c r="F16" s="467"/>
      <c r="G16" s="467"/>
      <c r="H16" s="467"/>
      <c r="I16" s="467"/>
      <c r="J16" s="467"/>
      <c r="K16" s="467"/>
      <c r="L16" s="467"/>
      <c r="M16" s="467"/>
      <c r="N16" s="467"/>
      <c r="O16" s="467"/>
      <c r="P16" s="467"/>
      <c r="Q16" s="467"/>
      <c r="R16" s="467"/>
      <c r="S16" s="468"/>
      <c r="X16" s="4"/>
      <c r="Y16" s="4"/>
      <c r="Z16" s="4"/>
      <c r="AA16" s="4"/>
      <c r="AB16" s="24" t="s">
        <v>292</v>
      </c>
      <c r="AC16" s="4"/>
      <c r="AD16" s="4"/>
      <c r="AE16" s="4"/>
      <c r="AF16" s="4"/>
      <c r="AG16" s="4"/>
    </row>
    <row r="17" spans="1:33" ht="25" customHeight="1" thickBot="1">
      <c r="A17" s="450" t="s">
        <v>152</v>
      </c>
      <c r="B17" s="451"/>
      <c r="C17" s="451"/>
      <c r="D17" s="452"/>
      <c r="E17" s="459" t="str">
        <f>IF('Research Assistant'!E36=0,"",'Research Assistant'!E36)</f>
        <v/>
      </c>
      <c r="F17" s="460"/>
      <c r="G17" s="460"/>
      <c r="H17" s="48" t="s">
        <v>158</v>
      </c>
      <c r="I17" s="460" t="str">
        <f>IF('Research Assistant'!I36=0,"",'Research Assistant'!I36)</f>
        <v/>
      </c>
      <c r="J17" s="460"/>
      <c r="K17" s="460"/>
      <c r="L17" s="460" t="str">
        <f>'Research Assistant'!L36</f>
        <v>/ 1.Commencement month of the revised condition</v>
      </c>
      <c r="M17" s="460"/>
      <c r="N17" s="460"/>
      <c r="O17" s="460"/>
      <c r="P17" s="460"/>
      <c r="Q17" s="460" t="str">
        <f>IF('Research Assistant'!Q36=0,"",'Research Assistant'!Q36)</f>
        <v/>
      </c>
      <c r="R17" s="460"/>
      <c r="S17" s="461"/>
      <c r="X17" s="24"/>
      <c r="Y17" s="24"/>
      <c r="Z17" s="24"/>
      <c r="AA17" s="24"/>
      <c r="AB17" s="24" t="s">
        <v>293</v>
      </c>
      <c r="AC17" s="24"/>
      <c r="AD17" s="24"/>
      <c r="AE17" s="24"/>
      <c r="AF17" s="24"/>
      <c r="AG17" s="24"/>
    </row>
    <row r="18" spans="1:33" ht="25" customHeight="1">
      <c r="A18" s="65"/>
      <c r="B18" s="66"/>
      <c r="C18" s="66"/>
      <c r="D18" s="66"/>
      <c r="E18" s="67"/>
      <c r="F18" s="67"/>
      <c r="G18" s="67"/>
      <c r="H18" s="67"/>
      <c r="I18" s="67"/>
      <c r="J18" s="67"/>
      <c r="K18" s="68"/>
      <c r="L18" s="67"/>
      <c r="M18" s="67"/>
      <c r="N18" s="67"/>
      <c r="O18" s="67"/>
      <c r="P18" s="67"/>
      <c r="Q18" s="67"/>
      <c r="R18" s="67"/>
      <c r="S18" s="67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ht="24.75" customHeight="1" thickBot="1">
      <c r="A19" s="484" t="s">
        <v>294</v>
      </c>
      <c r="B19" s="484"/>
      <c r="C19" s="484"/>
      <c r="D19" s="484"/>
      <c r="E19" s="484"/>
      <c r="F19" s="484"/>
      <c r="G19" s="484"/>
      <c r="H19" s="484"/>
      <c r="I19" s="484"/>
      <c r="J19" s="484"/>
      <c r="K19" s="484"/>
      <c r="L19" s="484"/>
      <c r="M19" s="484"/>
      <c r="N19" s="484"/>
      <c r="O19" s="484"/>
      <c r="P19" s="484"/>
      <c r="Q19" s="484"/>
      <c r="R19" s="484"/>
      <c r="S19" s="484"/>
    </row>
    <row r="20" spans="1:33" ht="24.75" customHeight="1">
      <c r="A20" s="384" t="s">
        <v>295</v>
      </c>
      <c r="B20" s="385"/>
      <c r="C20" s="385"/>
      <c r="D20" s="386"/>
      <c r="E20" s="105" t="s">
        <v>296</v>
      </c>
      <c r="F20" s="49"/>
      <c r="G20" s="49"/>
      <c r="H20" s="106" t="s">
        <v>297</v>
      </c>
      <c r="I20" s="103"/>
      <c r="J20" s="49"/>
      <c r="K20" s="106" t="s">
        <v>298</v>
      </c>
      <c r="L20" s="49"/>
      <c r="M20" s="49"/>
      <c r="N20" s="95"/>
      <c r="O20" s="107" t="s">
        <v>299</v>
      </c>
      <c r="P20" s="486"/>
      <c r="Q20" s="486"/>
      <c r="R20" s="486"/>
      <c r="S20" s="108" t="s">
        <v>300</v>
      </c>
    </row>
    <row r="21" spans="1:33" ht="24.75" customHeight="1">
      <c r="A21" s="346"/>
      <c r="B21" s="347"/>
      <c r="C21" s="347"/>
      <c r="D21" s="348"/>
      <c r="E21" s="490" t="s">
        <v>301</v>
      </c>
      <c r="F21" s="491"/>
      <c r="G21" s="487"/>
      <c r="H21" s="487"/>
      <c r="I21" s="487"/>
      <c r="J21" s="487"/>
      <c r="K21" s="487"/>
      <c r="L21" s="487"/>
      <c r="M21" s="487"/>
      <c r="N21" s="487"/>
      <c r="O21" s="488" t="s">
        <v>302</v>
      </c>
      <c r="P21" s="488"/>
      <c r="Q21" s="488"/>
      <c r="R21" s="488"/>
      <c r="S21" s="489"/>
    </row>
    <row r="22" spans="1:33" ht="24.75" customHeight="1">
      <c r="A22" s="346"/>
      <c r="B22" s="347"/>
      <c r="C22" s="347"/>
      <c r="D22" s="348"/>
      <c r="E22" s="490" t="s">
        <v>133</v>
      </c>
      <c r="F22" s="491"/>
      <c r="G22" s="487"/>
      <c r="H22" s="487"/>
      <c r="I22" s="487"/>
      <c r="J22" s="487"/>
      <c r="K22" s="487"/>
      <c r="L22" s="487"/>
      <c r="M22" s="487"/>
      <c r="N22" s="487"/>
      <c r="O22" s="488" t="s">
        <v>303</v>
      </c>
      <c r="P22" s="488"/>
      <c r="Q22" s="488"/>
      <c r="R22" s="488"/>
      <c r="S22" s="489"/>
    </row>
    <row r="23" spans="1:33" ht="24.75" customHeight="1">
      <c r="A23" s="346"/>
      <c r="B23" s="347"/>
      <c r="C23" s="347"/>
      <c r="D23" s="348"/>
      <c r="E23" s="490" t="s">
        <v>304</v>
      </c>
      <c r="F23" s="491"/>
      <c r="G23" s="492"/>
      <c r="H23" s="492"/>
      <c r="I23" s="492"/>
      <c r="J23" s="492"/>
      <c r="K23" s="492"/>
      <c r="L23" s="492"/>
      <c r="M23" s="492"/>
      <c r="N23" s="492"/>
      <c r="O23" s="492"/>
      <c r="P23" s="492"/>
      <c r="Q23" s="492"/>
      <c r="R23" s="492"/>
      <c r="S23" s="493"/>
    </row>
    <row r="24" spans="1:33" ht="24.75" customHeight="1">
      <c r="A24" s="346"/>
      <c r="B24" s="347"/>
      <c r="C24" s="347"/>
      <c r="D24" s="348"/>
      <c r="E24" s="490" t="s">
        <v>305</v>
      </c>
      <c r="F24" s="491"/>
      <c r="G24" s="491"/>
      <c r="H24" s="491"/>
      <c r="I24" s="494"/>
      <c r="J24" s="494"/>
      <c r="K24" s="494"/>
      <c r="L24" s="494"/>
      <c r="M24" s="494"/>
      <c r="N24" s="50" t="s">
        <v>26</v>
      </c>
      <c r="O24" s="487"/>
      <c r="P24" s="487"/>
      <c r="Q24" s="487"/>
      <c r="R24" s="487"/>
      <c r="S24" s="495"/>
    </row>
    <row r="25" spans="1:33" ht="24.75" customHeight="1">
      <c r="A25" s="346"/>
      <c r="B25" s="347"/>
      <c r="C25" s="347"/>
      <c r="D25" s="348"/>
      <c r="E25" s="496" t="s">
        <v>306</v>
      </c>
      <c r="F25" s="497"/>
      <c r="G25" s="41"/>
      <c r="H25" s="230" t="s">
        <v>1</v>
      </c>
      <c r="I25" s="51"/>
      <c r="J25" s="230" t="s">
        <v>2</v>
      </c>
      <c r="K25" s="51"/>
      <c r="L25" s="230" t="s">
        <v>3</v>
      </c>
      <c r="M25" s="52" t="s">
        <v>158</v>
      </c>
      <c r="N25" s="15"/>
      <c r="O25" s="16" t="s">
        <v>1</v>
      </c>
      <c r="P25" s="17"/>
      <c r="Q25" s="230" t="s">
        <v>2</v>
      </c>
      <c r="R25" s="17"/>
      <c r="S25" s="18" t="s">
        <v>3</v>
      </c>
    </row>
    <row r="26" spans="1:33" ht="24.75" customHeight="1">
      <c r="A26" s="346"/>
      <c r="B26" s="347"/>
      <c r="C26" s="347"/>
      <c r="D26" s="348"/>
      <c r="E26" s="13"/>
      <c r="F26" s="14" t="s">
        <v>307</v>
      </c>
      <c r="G26" s="15"/>
      <c r="H26" s="53" t="s">
        <v>1</v>
      </c>
      <c r="I26" s="15"/>
      <c r="J26" s="20" t="s">
        <v>308</v>
      </c>
      <c r="K26" s="16" t="s">
        <v>300</v>
      </c>
      <c r="L26" s="42"/>
      <c r="M26" s="16"/>
      <c r="N26" s="19"/>
      <c r="O26" s="19"/>
      <c r="P26" s="19"/>
      <c r="Q26" s="21"/>
      <c r="R26" s="19"/>
      <c r="S26" s="18"/>
    </row>
    <row r="27" spans="1:33" ht="35.5" customHeight="1">
      <c r="A27" s="346"/>
      <c r="B27" s="347"/>
      <c r="C27" s="347"/>
      <c r="D27" s="348"/>
      <c r="E27" s="498" t="s">
        <v>309</v>
      </c>
      <c r="F27" s="532"/>
      <c r="G27" s="532"/>
      <c r="H27" s="535"/>
      <c r="I27" s="535"/>
      <c r="J27" s="535"/>
      <c r="K27" s="109" t="s">
        <v>310</v>
      </c>
      <c r="L27" s="533" t="s">
        <v>383</v>
      </c>
      <c r="M27" s="533"/>
      <c r="N27" s="110"/>
      <c r="O27" s="244" t="s">
        <v>311</v>
      </c>
      <c r="P27" s="535"/>
      <c r="Q27" s="535"/>
      <c r="R27" s="535"/>
      <c r="S27" s="115" t="s">
        <v>312</v>
      </c>
    </row>
    <row r="28" spans="1:33" ht="24.75" customHeight="1">
      <c r="A28" s="346"/>
      <c r="B28" s="347"/>
      <c r="C28" s="347"/>
      <c r="D28" s="348"/>
      <c r="E28" s="498" t="s">
        <v>374</v>
      </c>
      <c r="F28" s="499"/>
      <c r="G28" s="499"/>
      <c r="H28" s="499"/>
      <c r="I28" s="245"/>
      <c r="J28" s="245"/>
      <c r="K28" s="246" t="s">
        <v>375</v>
      </c>
      <c r="L28" s="247"/>
      <c r="M28" s="247"/>
      <c r="N28" s="20"/>
      <c r="O28" s="248"/>
      <c r="P28" s="249"/>
      <c r="Q28" s="249"/>
      <c r="R28" s="249"/>
      <c r="S28" s="250"/>
    </row>
    <row r="29" spans="1:33" ht="24.75" customHeight="1">
      <c r="A29" s="346"/>
      <c r="B29" s="347"/>
      <c r="C29" s="347"/>
      <c r="D29" s="348"/>
      <c r="E29" s="83" t="s">
        <v>313</v>
      </c>
      <c r="F29" s="84"/>
      <c r="G29" s="85"/>
      <c r="H29" s="86" t="s">
        <v>314</v>
      </c>
      <c r="I29" s="87"/>
      <c r="J29" s="88"/>
      <c r="K29" s="87" t="s">
        <v>315</v>
      </c>
      <c r="L29" s="86"/>
      <c r="M29" s="91"/>
      <c r="N29" s="90"/>
      <c r="O29" s="91" t="s">
        <v>1</v>
      </c>
      <c r="P29" s="90"/>
      <c r="Q29" s="91" t="s">
        <v>316</v>
      </c>
      <c r="R29" s="91"/>
      <c r="S29" s="96"/>
    </row>
    <row r="30" spans="1:33" ht="24.75" customHeight="1">
      <c r="A30" s="346"/>
      <c r="B30" s="347"/>
      <c r="C30" s="347"/>
      <c r="D30" s="348"/>
      <c r="E30" s="83"/>
      <c r="F30" s="84"/>
      <c r="G30" s="86"/>
      <c r="H30" s="86"/>
      <c r="I30" s="87"/>
      <c r="J30" s="85"/>
      <c r="K30" s="86" t="s">
        <v>317</v>
      </c>
      <c r="L30" s="89"/>
      <c r="M30" s="86"/>
      <c r="N30" s="90"/>
      <c r="O30" s="91" t="s">
        <v>1</v>
      </c>
      <c r="P30" s="90"/>
      <c r="Q30" s="91" t="s">
        <v>316</v>
      </c>
      <c r="R30" s="91"/>
      <c r="S30" s="96"/>
    </row>
    <row r="31" spans="1:33" ht="24.75" customHeight="1">
      <c r="A31" s="346"/>
      <c r="B31" s="347"/>
      <c r="C31" s="347"/>
      <c r="D31" s="348"/>
      <c r="E31" s="500" t="s">
        <v>376</v>
      </c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01"/>
      <c r="R31" s="501"/>
      <c r="S31" s="502"/>
    </row>
    <row r="32" spans="1:33" ht="24.75" customHeight="1" thickBot="1">
      <c r="A32" s="349"/>
      <c r="B32" s="350"/>
      <c r="C32" s="350"/>
      <c r="D32" s="351"/>
      <c r="E32" s="503"/>
      <c r="F32" s="504"/>
      <c r="G32" s="504"/>
      <c r="H32" s="504"/>
      <c r="I32" s="504"/>
      <c r="J32" s="504"/>
      <c r="K32" s="504"/>
      <c r="L32" s="504"/>
      <c r="M32" s="504"/>
      <c r="N32" s="504"/>
      <c r="O32" s="504"/>
      <c r="P32" s="504"/>
      <c r="Q32" s="504"/>
      <c r="R32" s="504"/>
      <c r="S32" s="505"/>
    </row>
    <row r="33" spans="1:19" ht="24.75" customHeight="1" thickBot="1">
      <c r="A33" s="484" t="s">
        <v>318</v>
      </c>
      <c r="B33" s="484"/>
      <c r="C33" s="484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484"/>
      <c r="O33" s="484"/>
      <c r="P33" s="484"/>
      <c r="Q33" s="484"/>
      <c r="R33" s="484"/>
      <c r="S33" s="484"/>
    </row>
    <row r="34" spans="1:19" ht="24.75" hidden="1" customHeight="1" outlineLevel="1">
      <c r="A34" s="384" t="s">
        <v>319</v>
      </c>
      <c r="B34" s="385"/>
      <c r="C34" s="385"/>
      <c r="D34" s="386"/>
      <c r="E34" s="105" t="s">
        <v>296</v>
      </c>
      <c r="F34" s="49"/>
      <c r="G34" s="49"/>
      <c r="H34" s="106" t="s">
        <v>297</v>
      </c>
      <c r="I34" s="103"/>
      <c r="J34" s="49"/>
      <c r="K34" s="106" t="s">
        <v>298</v>
      </c>
      <c r="L34" s="49"/>
      <c r="M34" s="49"/>
      <c r="N34" s="95"/>
      <c r="O34" s="107" t="s">
        <v>299</v>
      </c>
      <c r="P34" s="486"/>
      <c r="Q34" s="486"/>
      <c r="R34" s="486"/>
      <c r="S34" s="108" t="s">
        <v>300</v>
      </c>
    </row>
    <row r="35" spans="1:19" ht="24.75" hidden="1" customHeight="1" outlineLevel="1">
      <c r="A35" s="346"/>
      <c r="B35" s="347"/>
      <c r="C35" s="347"/>
      <c r="D35" s="348"/>
      <c r="E35" s="490" t="s">
        <v>301</v>
      </c>
      <c r="F35" s="491"/>
      <c r="G35" s="487"/>
      <c r="H35" s="487"/>
      <c r="I35" s="487"/>
      <c r="J35" s="487"/>
      <c r="K35" s="487"/>
      <c r="L35" s="487"/>
      <c r="M35" s="487"/>
      <c r="N35" s="487"/>
      <c r="O35" s="488" t="s">
        <v>302</v>
      </c>
      <c r="P35" s="488"/>
      <c r="Q35" s="488"/>
      <c r="R35" s="488"/>
      <c r="S35" s="489"/>
    </row>
    <row r="36" spans="1:19" ht="24.75" hidden="1" customHeight="1" outlineLevel="1">
      <c r="A36" s="346"/>
      <c r="B36" s="347"/>
      <c r="C36" s="347"/>
      <c r="D36" s="348"/>
      <c r="E36" s="490" t="s">
        <v>133</v>
      </c>
      <c r="F36" s="491"/>
      <c r="G36" s="487"/>
      <c r="H36" s="487"/>
      <c r="I36" s="487"/>
      <c r="J36" s="487"/>
      <c r="K36" s="487"/>
      <c r="L36" s="487"/>
      <c r="M36" s="487"/>
      <c r="N36" s="487"/>
      <c r="O36" s="488" t="s">
        <v>303</v>
      </c>
      <c r="P36" s="488"/>
      <c r="Q36" s="488"/>
      <c r="R36" s="488"/>
      <c r="S36" s="489"/>
    </row>
    <row r="37" spans="1:19" ht="24.75" hidden="1" customHeight="1" outlineLevel="1">
      <c r="A37" s="346"/>
      <c r="B37" s="347"/>
      <c r="C37" s="347"/>
      <c r="D37" s="348"/>
      <c r="E37" s="490" t="s">
        <v>304</v>
      </c>
      <c r="F37" s="491"/>
      <c r="G37" s="492"/>
      <c r="H37" s="492"/>
      <c r="I37" s="492"/>
      <c r="J37" s="492"/>
      <c r="K37" s="492"/>
      <c r="L37" s="492"/>
      <c r="M37" s="492"/>
      <c r="N37" s="492"/>
      <c r="O37" s="492"/>
      <c r="P37" s="492"/>
      <c r="Q37" s="492"/>
      <c r="R37" s="492"/>
      <c r="S37" s="493"/>
    </row>
    <row r="38" spans="1:19" ht="24.75" hidden="1" customHeight="1" outlineLevel="1">
      <c r="A38" s="346"/>
      <c r="B38" s="347"/>
      <c r="C38" s="347"/>
      <c r="D38" s="348"/>
      <c r="E38" s="490" t="s">
        <v>305</v>
      </c>
      <c r="F38" s="491"/>
      <c r="G38" s="491"/>
      <c r="H38" s="491"/>
      <c r="I38" s="494"/>
      <c r="J38" s="494"/>
      <c r="K38" s="494"/>
      <c r="L38" s="494"/>
      <c r="M38" s="494"/>
      <c r="N38" s="50" t="s">
        <v>26</v>
      </c>
      <c r="O38" s="487"/>
      <c r="P38" s="487"/>
      <c r="Q38" s="487"/>
      <c r="R38" s="487"/>
      <c r="S38" s="495"/>
    </row>
    <row r="39" spans="1:19" ht="24.75" hidden="1" customHeight="1" outlineLevel="1">
      <c r="A39" s="346"/>
      <c r="B39" s="347"/>
      <c r="C39" s="347"/>
      <c r="D39" s="348"/>
      <c r="E39" s="496" t="s">
        <v>306</v>
      </c>
      <c r="F39" s="497"/>
      <c r="G39" s="41"/>
      <c r="H39" s="230" t="s">
        <v>1</v>
      </c>
      <c r="I39" s="51"/>
      <c r="J39" s="230" t="s">
        <v>2</v>
      </c>
      <c r="K39" s="51"/>
      <c r="L39" s="230" t="s">
        <v>3</v>
      </c>
      <c r="M39" s="52" t="s">
        <v>158</v>
      </c>
      <c r="N39" s="15"/>
      <c r="O39" s="16" t="s">
        <v>1</v>
      </c>
      <c r="P39" s="17"/>
      <c r="Q39" s="230" t="s">
        <v>2</v>
      </c>
      <c r="R39" s="17"/>
      <c r="S39" s="18" t="s">
        <v>3</v>
      </c>
    </row>
    <row r="40" spans="1:19" ht="24.75" hidden="1" customHeight="1" outlineLevel="1">
      <c r="A40" s="346"/>
      <c r="B40" s="347"/>
      <c r="C40" s="347"/>
      <c r="D40" s="348"/>
      <c r="E40" s="13"/>
      <c r="F40" s="14" t="s">
        <v>307</v>
      </c>
      <c r="G40" s="15"/>
      <c r="H40" s="53" t="s">
        <v>1</v>
      </c>
      <c r="I40" s="15"/>
      <c r="J40" s="20" t="s">
        <v>308</v>
      </c>
      <c r="K40" s="16" t="s">
        <v>300</v>
      </c>
      <c r="L40" s="42"/>
      <c r="M40" s="16"/>
      <c r="N40" s="19"/>
      <c r="O40" s="19"/>
      <c r="P40" s="19"/>
      <c r="Q40" s="21"/>
      <c r="R40" s="19"/>
      <c r="S40" s="18"/>
    </row>
    <row r="41" spans="1:19" ht="39.5" hidden="1" customHeight="1" outlineLevel="1">
      <c r="A41" s="346"/>
      <c r="B41" s="347"/>
      <c r="C41" s="347"/>
      <c r="D41" s="348"/>
      <c r="E41" s="498" t="s">
        <v>309</v>
      </c>
      <c r="F41" s="532"/>
      <c r="G41" s="532"/>
      <c r="H41" s="535"/>
      <c r="I41" s="535"/>
      <c r="J41" s="535"/>
      <c r="K41" s="109" t="s">
        <v>310</v>
      </c>
      <c r="L41" s="536" t="s">
        <v>383</v>
      </c>
      <c r="M41" s="536"/>
      <c r="N41" s="110"/>
      <c r="O41" s="244" t="s">
        <v>311</v>
      </c>
      <c r="P41" s="534"/>
      <c r="Q41" s="534"/>
      <c r="R41" s="534"/>
      <c r="S41" s="115" t="s">
        <v>312</v>
      </c>
    </row>
    <row r="42" spans="1:19" ht="24.75" hidden="1" customHeight="1" outlineLevel="1">
      <c r="A42" s="346"/>
      <c r="B42" s="347"/>
      <c r="C42" s="347"/>
      <c r="D42" s="348"/>
      <c r="E42" s="498" t="s">
        <v>374</v>
      </c>
      <c r="F42" s="499"/>
      <c r="G42" s="499"/>
      <c r="H42" s="499"/>
      <c r="I42" s="245"/>
      <c r="J42" s="245"/>
      <c r="K42" s="246" t="s">
        <v>375</v>
      </c>
      <c r="L42" s="247"/>
      <c r="M42" s="247"/>
      <c r="N42" s="20"/>
      <c r="O42" s="248"/>
      <c r="P42" s="249"/>
      <c r="Q42" s="249"/>
      <c r="R42" s="249"/>
      <c r="S42" s="250"/>
    </row>
    <row r="43" spans="1:19" ht="24.75" hidden="1" customHeight="1" outlineLevel="1">
      <c r="A43" s="346"/>
      <c r="B43" s="347"/>
      <c r="C43" s="347"/>
      <c r="D43" s="348"/>
      <c r="E43" s="83" t="s">
        <v>313</v>
      </c>
      <c r="F43" s="84"/>
      <c r="G43" s="85"/>
      <c r="H43" s="86" t="s">
        <v>314</v>
      </c>
      <c r="I43" s="87"/>
      <c r="J43" s="88"/>
      <c r="K43" s="87" t="s">
        <v>315</v>
      </c>
      <c r="L43" s="86"/>
      <c r="M43" s="91"/>
      <c r="N43" s="90"/>
      <c r="O43" s="91" t="s">
        <v>1</v>
      </c>
      <c r="P43" s="90"/>
      <c r="Q43" s="91" t="s">
        <v>316</v>
      </c>
      <c r="R43" s="91"/>
      <c r="S43" s="96"/>
    </row>
    <row r="44" spans="1:19" ht="24.75" hidden="1" customHeight="1" outlineLevel="1">
      <c r="A44" s="346"/>
      <c r="B44" s="347"/>
      <c r="C44" s="347"/>
      <c r="D44" s="348"/>
      <c r="E44" s="83"/>
      <c r="F44" s="84"/>
      <c r="G44" s="86"/>
      <c r="H44" s="86"/>
      <c r="I44" s="87"/>
      <c r="J44" s="85"/>
      <c r="K44" s="86" t="s">
        <v>317</v>
      </c>
      <c r="L44" s="89"/>
      <c r="M44" s="86"/>
      <c r="N44" s="90"/>
      <c r="O44" s="91" t="s">
        <v>1</v>
      </c>
      <c r="P44" s="90"/>
      <c r="Q44" s="91" t="s">
        <v>316</v>
      </c>
      <c r="R44" s="91"/>
      <c r="S44" s="96"/>
    </row>
    <row r="45" spans="1:19" ht="24.75" hidden="1" customHeight="1" outlineLevel="1">
      <c r="A45" s="346"/>
      <c r="B45" s="347"/>
      <c r="C45" s="347"/>
      <c r="D45" s="348"/>
      <c r="E45" s="500" t="s">
        <v>376</v>
      </c>
      <c r="F45" s="501"/>
      <c r="G45" s="501"/>
      <c r="H45" s="501"/>
      <c r="I45" s="501"/>
      <c r="J45" s="501"/>
      <c r="K45" s="501"/>
      <c r="L45" s="501"/>
      <c r="M45" s="501"/>
      <c r="N45" s="501"/>
      <c r="O45" s="501"/>
      <c r="P45" s="501"/>
      <c r="Q45" s="501"/>
      <c r="R45" s="501"/>
      <c r="S45" s="502"/>
    </row>
    <row r="46" spans="1:19" ht="24.75" hidden="1" customHeight="1" outlineLevel="1" thickBot="1">
      <c r="A46" s="349"/>
      <c r="B46" s="350"/>
      <c r="C46" s="350"/>
      <c r="D46" s="351"/>
      <c r="E46" s="503"/>
      <c r="F46" s="504"/>
      <c r="G46" s="504"/>
      <c r="H46" s="504"/>
      <c r="I46" s="504"/>
      <c r="J46" s="504"/>
      <c r="K46" s="504"/>
      <c r="L46" s="504"/>
      <c r="M46" s="504"/>
      <c r="N46" s="504"/>
      <c r="O46" s="504"/>
      <c r="P46" s="504"/>
      <c r="Q46" s="504"/>
      <c r="R46" s="504"/>
      <c r="S46" s="505"/>
    </row>
    <row r="47" spans="1:19" ht="24.75" customHeight="1" collapsed="1" thickBot="1">
      <c r="A47" s="484" t="s">
        <v>320</v>
      </c>
      <c r="B47" s="484"/>
      <c r="C47" s="484"/>
      <c r="D47" s="484"/>
      <c r="E47" s="484"/>
      <c r="F47" s="484"/>
      <c r="G47" s="484"/>
      <c r="H47" s="484"/>
      <c r="I47" s="484"/>
      <c r="J47" s="484"/>
      <c r="K47" s="484"/>
      <c r="L47" s="484"/>
      <c r="M47" s="484"/>
      <c r="N47" s="484"/>
      <c r="O47" s="484"/>
      <c r="P47" s="484"/>
      <c r="Q47" s="484"/>
      <c r="R47" s="484"/>
      <c r="S47" s="484"/>
    </row>
    <row r="48" spans="1:19" ht="24.75" hidden="1" customHeight="1" outlineLevel="1">
      <c r="A48" s="384" t="s">
        <v>321</v>
      </c>
      <c r="B48" s="385"/>
      <c r="C48" s="385"/>
      <c r="D48" s="386"/>
      <c r="E48" s="105" t="s">
        <v>296</v>
      </c>
      <c r="F48" s="49"/>
      <c r="G48" s="49"/>
      <c r="H48" s="106" t="s">
        <v>297</v>
      </c>
      <c r="I48" s="103"/>
      <c r="J48" s="49"/>
      <c r="K48" s="106" t="s">
        <v>298</v>
      </c>
      <c r="L48" s="49"/>
      <c r="M48" s="49"/>
      <c r="N48" s="95"/>
      <c r="O48" s="107" t="s">
        <v>299</v>
      </c>
      <c r="P48" s="486"/>
      <c r="Q48" s="486"/>
      <c r="R48" s="486"/>
      <c r="S48" s="108" t="s">
        <v>300</v>
      </c>
    </row>
    <row r="49" spans="1:19" ht="24.75" hidden="1" customHeight="1" outlineLevel="1">
      <c r="A49" s="346"/>
      <c r="B49" s="347"/>
      <c r="C49" s="347"/>
      <c r="D49" s="348"/>
      <c r="E49" s="490" t="s">
        <v>301</v>
      </c>
      <c r="F49" s="491"/>
      <c r="G49" s="487"/>
      <c r="H49" s="487"/>
      <c r="I49" s="487"/>
      <c r="J49" s="487"/>
      <c r="K49" s="487"/>
      <c r="L49" s="487"/>
      <c r="M49" s="487"/>
      <c r="N49" s="487"/>
      <c r="O49" s="488" t="s">
        <v>302</v>
      </c>
      <c r="P49" s="488"/>
      <c r="Q49" s="488"/>
      <c r="R49" s="488"/>
      <c r="S49" s="489"/>
    </row>
    <row r="50" spans="1:19" ht="24.75" hidden="1" customHeight="1" outlineLevel="1">
      <c r="A50" s="346"/>
      <c r="B50" s="347"/>
      <c r="C50" s="347"/>
      <c r="D50" s="348"/>
      <c r="E50" s="490" t="s">
        <v>133</v>
      </c>
      <c r="F50" s="491"/>
      <c r="G50" s="487"/>
      <c r="H50" s="487"/>
      <c r="I50" s="487"/>
      <c r="J50" s="487"/>
      <c r="K50" s="487"/>
      <c r="L50" s="487"/>
      <c r="M50" s="487"/>
      <c r="N50" s="487"/>
      <c r="O50" s="488" t="s">
        <v>303</v>
      </c>
      <c r="P50" s="488"/>
      <c r="Q50" s="488"/>
      <c r="R50" s="488"/>
      <c r="S50" s="489"/>
    </row>
    <row r="51" spans="1:19" ht="24.75" hidden="1" customHeight="1" outlineLevel="1">
      <c r="A51" s="346"/>
      <c r="B51" s="347"/>
      <c r="C51" s="347"/>
      <c r="D51" s="348"/>
      <c r="E51" s="490" t="s">
        <v>304</v>
      </c>
      <c r="F51" s="491"/>
      <c r="G51" s="492"/>
      <c r="H51" s="492"/>
      <c r="I51" s="492"/>
      <c r="J51" s="492"/>
      <c r="K51" s="492"/>
      <c r="L51" s="492"/>
      <c r="M51" s="492"/>
      <c r="N51" s="492"/>
      <c r="O51" s="492"/>
      <c r="P51" s="492"/>
      <c r="Q51" s="492"/>
      <c r="R51" s="492"/>
      <c r="S51" s="493"/>
    </row>
    <row r="52" spans="1:19" ht="24.75" hidden="1" customHeight="1" outlineLevel="1">
      <c r="A52" s="346"/>
      <c r="B52" s="347"/>
      <c r="C52" s="347"/>
      <c r="D52" s="348"/>
      <c r="E52" s="490" t="s">
        <v>305</v>
      </c>
      <c r="F52" s="491"/>
      <c r="G52" s="491"/>
      <c r="H52" s="491"/>
      <c r="I52" s="494"/>
      <c r="J52" s="494"/>
      <c r="K52" s="494"/>
      <c r="L52" s="494"/>
      <c r="M52" s="494"/>
      <c r="N52" s="50" t="s">
        <v>26</v>
      </c>
      <c r="O52" s="487"/>
      <c r="P52" s="487"/>
      <c r="Q52" s="487"/>
      <c r="R52" s="487"/>
      <c r="S52" s="495"/>
    </row>
    <row r="53" spans="1:19" ht="24.75" hidden="1" customHeight="1" outlineLevel="1">
      <c r="A53" s="346"/>
      <c r="B53" s="347"/>
      <c r="C53" s="347"/>
      <c r="D53" s="348"/>
      <c r="E53" s="496" t="s">
        <v>306</v>
      </c>
      <c r="F53" s="497"/>
      <c r="G53" s="41"/>
      <c r="H53" s="230" t="s">
        <v>1</v>
      </c>
      <c r="I53" s="51"/>
      <c r="J53" s="230" t="s">
        <v>2</v>
      </c>
      <c r="K53" s="51"/>
      <c r="L53" s="230" t="s">
        <v>3</v>
      </c>
      <c r="M53" s="52" t="s">
        <v>158</v>
      </c>
      <c r="N53" s="15"/>
      <c r="O53" s="16" t="s">
        <v>1</v>
      </c>
      <c r="P53" s="17"/>
      <c r="Q53" s="230" t="s">
        <v>2</v>
      </c>
      <c r="R53" s="17"/>
      <c r="S53" s="18" t="s">
        <v>3</v>
      </c>
    </row>
    <row r="54" spans="1:19" ht="24.75" hidden="1" customHeight="1" outlineLevel="1">
      <c r="A54" s="346"/>
      <c r="B54" s="347"/>
      <c r="C54" s="347"/>
      <c r="D54" s="348"/>
      <c r="E54" s="13"/>
      <c r="F54" s="14" t="s">
        <v>307</v>
      </c>
      <c r="G54" s="15"/>
      <c r="H54" s="53" t="s">
        <v>1</v>
      </c>
      <c r="I54" s="15"/>
      <c r="J54" s="20" t="s">
        <v>308</v>
      </c>
      <c r="K54" s="16" t="s">
        <v>300</v>
      </c>
      <c r="L54" s="42"/>
      <c r="M54" s="16"/>
      <c r="N54" s="19"/>
      <c r="O54" s="19"/>
      <c r="P54" s="19"/>
      <c r="Q54" s="21"/>
      <c r="R54" s="19"/>
      <c r="S54" s="18"/>
    </row>
    <row r="55" spans="1:19" ht="39" hidden="1" customHeight="1" outlineLevel="1">
      <c r="A55" s="346"/>
      <c r="B55" s="347"/>
      <c r="C55" s="347"/>
      <c r="D55" s="348"/>
      <c r="E55" s="498" t="s">
        <v>309</v>
      </c>
      <c r="F55" s="532"/>
      <c r="G55" s="532"/>
      <c r="H55" s="535"/>
      <c r="I55" s="535"/>
      <c r="J55" s="535"/>
      <c r="K55" s="109" t="s">
        <v>310</v>
      </c>
      <c r="L55" s="536" t="s">
        <v>383</v>
      </c>
      <c r="M55" s="536"/>
      <c r="N55" s="110"/>
      <c r="O55" s="244" t="s">
        <v>311</v>
      </c>
      <c r="P55" s="534"/>
      <c r="Q55" s="534"/>
      <c r="R55" s="534"/>
      <c r="S55" s="115" t="s">
        <v>312</v>
      </c>
    </row>
    <row r="56" spans="1:19" ht="24.75" hidden="1" customHeight="1" outlineLevel="1">
      <c r="A56" s="346"/>
      <c r="B56" s="347"/>
      <c r="C56" s="347"/>
      <c r="D56" s="348"/>
      <c r="E56" s="498" t="s">
        <v>374</v>
      </c>
      <c r="F56" s="499"/>
      <c r="G56" s="499"/>
      <c r="H56" s="499"/>
      <c r="I56" s="245"/>
      <c r="J56" s="245"/>
      <c r="K56" s="246" t="s">
        <v>375</v>
      </c>
      <c r="L56" s="247"/>
      <c r="M56" s="247"/>
      <c r="N56" s="20"/>
      <c r="O56" s="248"/>
      <c r="P56" s="249"/>
      <c r="Q56" s="249"/>
      <c r="R56" s="249"/>
      <c r="S56" s="250"/>
    </row>
    <row r="57" spans="1:19" ht="24.75" hidden="1" customHeight="1" outlineLevel="1">
      <c r="A57" s="346"/>
      <c r="B57" s="347"/>
      <c r="C57" s="347"/>
      <c r="D57" s="348"/>
      <c r="E57" s="83" t="s">
        <v>313</v>
      </c>
      <c r="F57" s="84"/>
      <c r="G57" s="85"/>
      <c r="H57" s="86" t="s">
        <v>314</v>
      </c>
      <c r="I57" s="87"/>
      <c r="J57" s="88"/>
      <c r="K57" s="87" t="s">
        <v>315</v>
      </c>
      <c r="L57" s="86"/>
      <c r="M57" s="91"/>
      <c r="N57" s="90"/>
      <c r="O57" s="91" t="s">
        <v>1</v>
      </c>
      <c r="P57" s="90"/>
      <c r="Q57" s="91" t="s">
        <v>316</v>
      </c>
      <c r="R57" s="91"/>
      <c r="S57" s="96"/>
    </row>
    <row r="58" spans="1:19" ht="24.75" hidden="1" customHeight="1" outlineLevel="1">
      <c r="A58" s="346"/>
      <c r="B58" s="347"/>
      <c r="C58" s="347"/>
      <c r="D58" s="348"/>
      <c r="E58" s="83"/>
      <c r="F58" s="84"/>
      <c r="G58" s="86"/>
      <c r="H58" s="86"/>
      <c r="I58" s="87"/>
      <c r="J58" s="85"/>
      <c r="K58" s="86" t="s">
        <v>317</v>
      </c>
      <c r="L58" s="89"/>
      <c r="M58" s="86"/>
      <c r="N58" s="90"/>
      <c r="O58" s="91" t="s">
        <v>1</v>
      </c>
      <c r="P58" s="90"/>
      <c r="Q58" s="91" t="s">
        <v>316</v>
      </c>
      <c r="R58" s="91"/>
      <c r="S58" s="96"/>
    </row>
    <row r="59" spans="1:19" ht="24.75" hidden="1" customHeight="1" outlineLevel="1">
      <c r="A59" s="346"/>
      <c r="B59" s="347"/>
      <c r="C59" s="347"/>
      <c r="D59" s="348"/>
      <c r="E59" s="500" t="s">
        <v>376</v>
      </c>
      <c r="F59" s="501"/>
      <c r="G59" s="501"/>
      <c r="H59" s="501"/>
      <c r="I59" s="501"/>
      <c r="J59" s="501"/>
      <c r="K59" s="501"/>
      <c r="L59" s="501"/>
      <c r="M59" s="501"/>
      <c r="N59" s="501"/>
      <c r="O59" s="501"/>
      <c r="P59" s="501"/>
      <c r="Q59" s="501"/>
      <c r="R59" s="501"/>
      <c r="S59" s="502"/>
    </row>
    <row r="60" spans="1:19" ht="24.75" hidden="1" customHeight="1" outlineLevel="1" thickBot="1">
      <c r="A60" s="349"/>
      <c r="B60" s="350"/>
      <c r="C60" s="350"/>
      <c r="D60" s="351"/>
      <c r="E60" s="503"/>
      <c r="F60" s="504"/>
      <c r="G60" s="504"/>
      <c r="H60" s="504"/>
      <c r="I60" s="504"/>
      <c r="J60" s="504"/>
      <c r="K60" s="504"/>
      <c r="L60" s="504"/>
      <c r="M60" s="504"/>
      <c r="N60" s="504"/>
      <c r="O60" s="504"/>
      <c r="P60" s="504"/>
      <c r="Q60" s="504"/>
      <c r="R60" s="504"/>
      <c r="S60" s="505"/>
    </row>
    <row r="61" spans="1:19" ht="24.75" customHeight="1" collapsed="1" thickBot="1">
      <c r="A61" s="484" t="s">
        <v>322</v>
      </c>
      <c r="B61" s="484"/>
      <c r="C61" s="484"/>
      <c r="D61" s="484"/>
      <c r="E61" s="484"/>
      <c r="F61" s="484"/>
      <c r="G61" s="484"/>
      <c r="H61" s="484"/>
      <c r="I61" s="484"/>
      <c r="J61" s="484"/>
      <c r="K61" s="484"/>
      <c r="L61" s="484"/>
      <c r="M61" s="484"/>
      <c r="N61" s="484"/>
      <c r="O61" s="484"/>
      <c r="P61" s="484"/>
      <c r="Q61" s="484"/>
      <c r="R61" s="484"/>
      <c r="S61" s="484"/>
    </row>
    <row r="62" spans="1:19" ht="24.75" hidden="1" customHeight="1" outlineLevel="1">
      <c r="A62" s="384" t="s">
        <v>323</v>
      </c>
      <c r="B62" s="385"/>
      <c r="C62" s="385"/>
      <c r="D62" s="386"/>
      <c r="E62" s="105" t="s">
        <v>296</v>
      </c>
      <c r="F62" s="49"/>
      <c r="G62" s="49"/>
      <c r="H62" s="106" t="s">
        <v>297</v>
      </c>
      <c r="I62" s="103"/>
      <c r="J62" s="49"/>
      <c r="K62" s="106" t="s">
        <v>298</v>
      </c>
      <c r="L62" s="49"/>
      <c r="M62" s="49"/>
      <c r="N62" s="95"/>
      <c r="O62" s="107" t="s">
        <v>299</v>
      </c>
      <c r="P62" s="486"/>
      <c r="Q62" s="486"/>
      <c r="R62" s="486"/>
      <c r="S62" s="108" t="s">
        <v>300</v>
      </c>
    </row>
    <row r="63" spans="1:19" ht="24.75" hidden="1" customHeight="1" outlineLevel="1">
      <c r="A63" s="346"/>
      <c r="B63" s="347"/>
      <c r="C63" s="347"/>
      <c r="D63" s="348"/>
      <c r="E63" s="490" t="s">
        <v>301</v>
      </c>
      <c r="F63" s="491"/>
      <c r="G63" s="487"/>
      <c r="H63" s="487"/>
      <c r="I63" s="487"/>
      <c r="J63" s="487"/>
      <c r="K63" s="487"/>
      <c r="L63" s="487"/>
      <c r="M63" s="487"/>
      <c r="N63" s="487"/>
      <c r="O63" s="488" t="s">
        <v>302</v>
      </c>
      <c r="P63" s="488"/>
      <c r="Q63" s="488"/>
      <c r="R63" s="488"/>
      <c r="S63" s="489"/>
    </row>
    <row r="64" spans="1:19" ht="24.75" hidden="1" customHeight="1" outlineLevel="1">
      <c r="A64" s="346"/>
      <c r="B64" s="347"/>
      <c r="C64" s="347"/>
      <c r="D64" s="348"/>
      <c r="E64" s="490" t="s">
        <v>133</v>
      </c>
      <c r="F64" s="491"/>
      <c r="G64" s="487"/>
      <c r="H64" s="487"/>
      <c r="I64" s="487"/>
      <c r="J64" s="487"/>
      <c r="K64" s="487"/>
      <c r="L64" s="487"/>
      <c r="M64" s="487"/>
      <c r="N64" s="487"/>
      <c r="O64" s="488" t="s">
        <v>303</v>
      </c>
      <c r="P64" s="488"/>
      <c r="Q64" s="488"/>
      <c r="R64" s="488"/>
      <c r="S64" s="489"/>
    </row>
    <row r="65" spans="1:19" ht="24.75" hidden="1" customHeight="1" outlineLevel="1">
      <c r="A65" s="346"/>
      <c r="B65" s="347"/>
      <c r="C65" s="347"/>
      <c r="D65" s="348"/>
      <c r="E65" s="490" t="s">
        <v>304</v>
      </c>
      <c r="F65" s="491"/>
      <c r="G65" s="492"/>
      <c r="H65" s="492"/>
      <c r="I65" s="492"/>
      <c r="J65" s="492"/>
      <c r="K65" s="492"/>
      <c r="L65" s="492"/>
      <c r="M65" s="492"/>
      <c r="N65" s="492"/>
      <c r="O65" s="492"/>
      <c r="P65" s="492"/>
      <c r="Q65" s="492"/>
      <c r="R65" s="492"/>
      <c r="S65" s="493"/>
    </row>
    <row r="66" spans="1:19" ht="24.75" hidden="1" customHeight="1" outlineLevel="1">
      <c r="A66" s="346"/>
      <c r="B66" s="347"/>
      <c r="C66" s="347"/>
      <c r="D66" s="348"/>
      <c r="E66" s="490" t="s">
        <v>305</v>
      </c>
      <c r="F66" s="491"/>
      <c r="G66" s="491"/>
      <c r="H66" s="491"/>
      <c r="I66" s="494"/>
      <c r="J66" s="494"/>
      <c r="K66" s="494"/>
      <c r="L66" s="494"/>
      <c r="M66" s="494"/>
      <c r="N66" s="50" t="s">
        <v>26</v>
      </c>
      <c r="O66" s="487"/>
      <c r="P66" s="487"/>
      <c r="Q66" s="487"/>
      <c r="R66" s="487"/>
      <c r="S66" s="495"/>
    </row>
    <row r="67" spans="1:19" ht="24.75" hidden="1" customHeight="1" outlineLevel="1">
      <c r="A67" s="346"/>
      <c r="B67" s="347"/>
      <c r="C67" s="347"/>
      <c r="D67" s="348"/>
      <c r="E67" s="496" t="s">
        <v>306</v>
      </c>
      <c r="F67" s="497"/>
      <c r="G67" s="41"/>
      <c r="H67" s="230" t="s">
        <v>1</v>
      </c>
      <c r="I67" s="51"/>
      <c r="J67" s="230" t="s">
        <v>2</v>
      </c>
      <c r="K67" s="51"/>
      <c r="L67" s="230" t="s">
        <v>3</v>
      </c>
      <c r="M67" s="52" t="s">
        <v>158</v>
      </c>
      <c r="N67" s="15"/>
      <c r="O67" s="16" t="s">
        <v>1</v>
      </c>
      <c r="P67" s="17"/>
      <c r="Q67" s="230" t="s">
        <v>2</v>
      </c>
      <c r="R67" s="17"/>
      <c r="S67" s="18" t="s">
        <v>3</v>
      </c>
    </row>
    <row r="68" spans="1:19" ht="24.75" hidden="1" customHeight="1" outlineLevel="1">
      <c r="A68" s="346"/>
      <c r="B68" s="347"/>
      <c r="C68" s="347"/>
      <c r="D68" s="348"/>
      <c r="E68" s="13"/>
      <c r="F68" s="14" t="s">
        <v>307</v>
      </c>
      <c r="G68" s="15"/>
      <c r="H68" s="53" t="s">
        <v>1</v>
      </c>
      <c r="I68" s="15"/>
      <c r="J68" s="20" t="s">
        <v>308</v>
      </c>
      <c r="K68" s="16" t="s">
        <v>300</v>
      </c>
      <c r="L68" s="42"/>
      <c r="M68" s="16"/>
      <c r="N68" s="19"/>
      <c r="O68" s="19"/>
      <c r="P68" s="19"/>
      <c r="Q68" s="21"/>
      <c r="R68" s="19"/>
      <c r="S68" s="18"/>
    </row>
    <row r="69" spans="1:19" ht="40.5" hidden="1" customHeight="1" outlineLevel="1">
      <c r="A69" s="346"/>
      <c r="B69" s="347"/>
      <c r="C69" s="347"/>
      <c r="D69" s="348"/>
      <c r="E69" s="498" t="s">
        <v>309</v>
      </c>
      <c r="F69" s="532"/>
      <c r="G69" s="532"/>
      <c r="H69" s="535"/>
      <c r="I69" s="535"/>
      <c r="J69" s="535"/>
      <c r="K69" s="109" t="s">
        <v>310</v>
      </c>
      <c r="L69" s="536" t="s">
        <v>383</v>
      </c>
      <c r="M69" s="536"/>
      <c r="N69" s="110"/>
      <c r="O69" s="244" t="s">
        <v>311</v>
      </c>
      <c r="P69" s="534"/>
      <c r="Q69" s="534"/>
      <c r="R69" s="534"/>
      <c r="S69" s="115" t="s">
        <v>312</v>
      </c>
    </row>
    <row r="70" spans="1:19" ht="24.75" hidden="1" customHeight="1" outlineLevel="1">
      <c r="A70" s="346"/>
      <c r="B70" s="347"/>
      <c r="C70" s="347"/>
      <c r="D70" s="348"/>
      <c r="E70" s="498" t="s">
        <v>374</v>
      </c>
      <c r="F70" s="499"/>
      <c r="G70" s="499"/>
      <c r="H70" s="499"/>
      <c r="I70" s="245"/>
      <c r="J70" s="245"/>
      <c r="K70" s="246" t="s">
        <v>375</v>
      </c>
      <c r="L70" s="247"/>
      <c r="M70" s="247"/>
      <c r="N70" s="20"/>
      <c r="O70" s="248"/>
      <c r="P70" s="249"/>
      <c r="Q70" s="249"/>
      <c r="R70" s="249"/>
      <c r="S70" s="250"/>
    </row>
    <row r="71" spans="1:19" ht="24.75" hidden="1" customHeight="1" outlineLevel="1">
      <c r="A71" s="346"/>
      <c r="B71" s="347"/>
      <c r="C71" s="347"/>
      <c r="D71" s="348"/>
      <c r="E71" s="83" t="s">
        <v>313</v>
      </c>
      <c r="F71" s="84"/>
      <c r="G71" s="85"/>
      <c r="H71" s="86" t="s">
        <v>314</v>
      </c>
      <c r="I71" s="87"/>
      <c r="J71" s="88"/>
      <c r="K71" s="87" t="s">
        <v>315</v>
      </c>
      <c r="L71" s="86"/>
      <c r="M71" s="91"/>
      <c r="N71" s="90"/>
      <c r="O71" s="91" t="s">
        <v>1</v>
      </c>
      <c r="P71" s="90"/>
      <c r="Q71" s="91" t="s">
        <v>316</v>
      </c>
      <c r="R71" s="91"/>
      <c r="S71" s="96"/>
    </row>
    <row r="72" spans="1:19" ht="24.75" hidden="1" customHeight="1" outlineLevel="1">
      <c r="A72" s="346"/>
      <c r="B72" s="347"/>
      <c r="C72" s="347"/>
      <c r="D72" s="348"/>
      <c r="E72" s="83"/>
      <c r="F72" s="84"/>
      <c r="G72" s="86"/>
      <c r="H72" s="86"/>
      <c r="I72" s="87"/>
      <c r="J72" s="85"/>
      <c r="K72" s="86" t="s">
        <v>317</v>
      </c>
      <c r="L72" s="89"/>
      <c r="M72" s="86"/>
      <c r="N72" s="90"/>
      <c r="O72" s="91" t="s">
        <v>1</v>
      </c>
      <c r="P72" s="90"/>
      <c r="Q72" s="91" t="s">
        <v>316</v>
      </c>
      <c r="R72" s="91"/>
      <c r="S72" s="96"/>
    </row>
    <row r="73" spans="1:19" ht="24.75" hidden="1" customHeight="1" outlineLevel="1">
      <c r="A73" s="346"/>
      <c r="B73" s="347"/>
      <c r="C73" s="347"/>
      <c r="D73" s="348"/>
      <c r="E73" s="500" t="s">
        <v>376</v>
      </c>
      <c r="F73" s="501"/>
      <c r="G73" s="501"/>
      <c r="H73" s="501"/>
      <c r="I73" s="501"/>
      <c r="J73" s="501"/>
      <c r="K73" s="501"/>
      <c r="L73" s="501"/>
      <c r="M73" s="501"/>
      <c r="N73" s="501"/>
      <c r="O73" s="501"/>
      <c r="P73" s="501"/>
      <c r="Q73" s="501"/>
      <c r="R73" s="501"/>
      <c r="S73" s="502"/>
    </row>
    <row r="74" spans="1:19" ht="24.75" hidden="1" customHeight="1" outlineLevel="1" thickBot="1">
      <c r="A74" s="349"/>
      <c r="B74" s="350"/>
      <c r="C74" s="350"/>
      <c r="D74" s="351"/>
      <c r="E74" s="503"/>
      <c r="F74" s="504"/>
      <c r="G74" s="504"/>
      <c r="H74" s="504"/>
      <c r="I74" s="504"/>
      <c r="J74" s="504"/>
      <c r="K74" s="504"/>
      <c r="L74" s="504"/>
      <c r="M74" s="504"/>
      <c r="N74" s="504"/>
      <c r="O74" s="504"/>
      <c r="P74" s="504"/>
      <c r="Q74" s="504"/>
      <c r="R74" s="504"/>
      <c r="S74" s="505"/>
    </row>
    <row r="75" spans="1:19" ht="24.75" customHeight="1" collapsed="1" thickBot="1">
      <c r="A75" s="484" t="s">
        <v>324</v>
      </c>
      <c r="B75" s="484"/>
      <c r="C75" s="484"/>
      <c r="D75" s="484"/>
      <c r="E75" s="484"/>
      <c r="F75" s="484"/>
      <c r="G75" s="484"/>
      <c r="H75" s="484"/>
      <c r="I75" s="484"/>
      <c r="J75" s="484"/>
      <c r="K75" s="484"/>
      <c r="L75" s="484"/>
      <c r="M75" s="484"/>
      <c r="N75" s="484"/>
      <c r="O75" s="484"/>
      <c r="P75" s="484"/>
      <c r="Q75" s="484"/>
      <c r="R75" s="484"/>
      <c r="S75" s="484"/>
    </row>
    <row r="76" spans="1:19" ht="24.5" hidden="1" customHeight="1" outlineLevel="1">
      <c r="A76" s="384" t="s">
        <v>325</v>
      </c>
      <c r="B76" s="385"/>
      <c r="C76" s="385"/>
      <c r="D76" s="386"/>
      <c r="E76" s="105" t="s">
        <v>296</v>
      </c>
      <c r="F76" s="49"/>
      <c r="G76" s="49"/>
      <c r="H76" s="106" t="s">
        <v>297</v>
      </c>
      <c r="I76" s="103"/>
      <c r="J76" s="49"/>
      <c r="K76" s="106" t="s">
        <v>298</v>
      </c>
      <c r="L76" s="49"/>
      <c r="M76" s="49"/>
      <c r="N76" s="95"/>
      <c r="O76" s="107" t="s">
        <v>299</v>
      </c>
      <c r="P76" s="486"/>
      <c r="Q76" s="486"/>
      <c r="R76" s="486"/>
      <c r="S76" s="108" t="s">
        <v>300</v>
      </c>
    </row>
    <row r="77" spans="1:19" ht="24.75" hidden="1" customHeight="1" outlineLevel="1">
      <c r="A77" s="346"/>
      <c r="B77" s="347"/>
      <c r="C77" s="347"/>
      <c r="D77" s="348"/>
      <c r="E77" s="490" t="s">
        <v>301</v>
      </c>
      <c r="F77" s="491"/>
      <c r="G77" s="487"/>
      <c r="H77" s="487"/>
      <c r="I77" s="487"/>
      <c r="J77" s="487"/>
      <c r="K77" s="487"/>
      <c r="L77" s="487"/>
      <c r="M77" s="487"/>
      <c r="N77" s="487"/>
      <c r="O77" s="488" t="s">
        <v>302</v>
      </c>
      <c r="P77" s="488"/>
      <c r="Q77" s="488"/>
      <c r="R77" s="488"/>
      <c r="S77" s="489"/>
    </row>
    <row r="78" spans="1:19" ht="24.75" hidden="1" customHeight="1" outlineLevel="1">
      <c r="A78" s="346"/>
      <c r="B78" s="347"/>
      <c r="C78" s="347"/>
      <c r="D78" s="348"/>
      <c r="E78" s="490" t="s">
        <v>133</v>
      </c>
      <c r="F78" s="491"/>
      <c r="G78" s="487"/>
      <c r="H78" s="487"/>
      <c r="I78" s="487"/>
      <c r="J78" s="487"/>
      <c r="K78" s="487"/>
      <c r="L78" s="487"/>
      <c r="M78" s="487"/>
      <c r="N78" s="487"/>
      <c r="O78" s="488" t="s">
        <v>303</v>
      </c>
      <c r="P78" s="488"/>
      <c r="Q78" s="488"/>
      <c r="R78" s="488"/>
      <c r="S78" s="489"/>
    </row>
    <row r="79" spans="1:19" ht="24.75" hidden="1" customHeight="1" outlineLevel="1">
      <c r="A79" s="346"/>
      <c r="B79" s="347"/>
      <c r="C79" s="347"/>
      <c r="D79" s="348"/>
      <c r="E79" s="490" t="s">
        <v>304</v>
      </c>
      <c r="F79" s="491"/>
      <c r="G79" s="492"/>
      <c r="H79" s="492"/>
      <c r="I79" s="492"/>
      <c r="J79" s="492"/>
      <c r="K79" s="492"/>
      <c r="L79" s="492"/>
      <c r="M79" s="492"/>
      <c r="N79" s="492"/>
      <c r="O79" s="492"/>
      <c r="P79" s="492"/>
      <c r="Q79" s="492"/>
      <c r="R79" s="492"/>
      <c r="S79" s="493"/>
    </row>
    <row r="80" spans="1:19" ht="24.75" hidden="1" customHeight="1" outlineLevel="1">
      <c r="A80" s="346"/>
      <c r="B80" s="347"/>
      <c r="C80" s="347"/>
      <c r="D80" s="348"/>
      <c r="E80" s="490" t="s">
        <v>305</v>
      </c>
      <c r="F80" s="491"/>
      <c r="G80" s="491"/>
      <c r="H80" s="491"/>
      <c r="I80" s="494"/>
      <c r="J80" s="494"/>
      <c r="K80" s="494"/>
      <c r="L80" s="494"/>
      <c r="M80" s="494"/>
      <c r="N80" s="50" t="s">
        <v>26</v>
      </c>
      <c r="O80" s="487"/>
      <c r="P80" s="487"/>
      <c r="Q80" s="487"/>
      <c r="R80" s="487"/>
      <c r="S80" s="495"/>
    </row>
    <row r="81" spans="1:33" ht="24.75" hidden="1" customHeight="1" outlineLevel="1">
      <c r="A81" s="346"/>
      <c r="B81" s="347"/>
      <c r="C81" s="347"/>
      <c r="D81" s="348"/>
      <c r="E81" s="496" t="s">
        <v>306</v>
      </c>
      <c r="F81" s="497"/>
      <c r="G81" s="41"/>
      <c r="H81" s="230" t="s">
        <v>1</v>
      </c>
      <c r="I81" s="51"/>
      <c r="J81" s="230" t="s">
        <v>2</v>
      </c>
      <c r="K81" s="51"/>
      <c r="L81" s="230" t="s">
        <v>3</v>
      </c>
      <c r="M81" s="52" t="s">
        <v>158</v>
      </c>
      <c r="N81" s="15"/>
      <c r="O81" s="16" t="s">
        <v>1</v>
      </c>
      <c r="P81" s="17"/>
      <c r="Q81" s="230" t="s">
        <v>2</v>
      </c>
      <c r="R81" s="17"/>
      <c r="S81" s="18" t="s">
        <v>3</v>
      </c>
    </row>
    <row r="82" spans="1:33" ht="24.75" hidden="1" customHeight="1" outlineLevel="1">
      <c r="A82" s="346"/>
      <c r="B82" s="347"/>
      <c r="C82" s="347"/>
      <c r="D82" s="348"/>
      <c r="E82" s="13"/>
      <c r="F82" s="14" t="s">
        <v>307</v>
      </c>
      <c r="G82" s="15"/>
      <c r="H82" s="53" t="s">
        <v>1</v>
      </c>
      <c r="I82" s="15"/>
      <c r="J82" s="20" t="s">
        <v>308</v>
      </c>
      <c r="K82" s="16" t="s">
        <v>300</v>
      </c>
      <c r="L82" s="42"/>
      <c r="M82" s="16"/>
      <c r="N82" s="19"/>
      <c r="O82" s="19"/>
      <c r="P82" s="19"/>
      <c r="Q82" s="21"/>
      <c r="R82" s="19"/>
      <c r="S82" s="18"/>
    </row>
    <row r="83" spans="1:33" ht="39" hidden="1" customHeight="1" outlineLevel="1">
      <c r="A83" s="346"/>
      <c r="B83" s="347"/>
      <c r="C83" s="347"/>
      <c r="D83" s="348"/>
      <c r="E83" s="498" t="s">
        <v>309</v>
      </c>
      <c r="F83" s="532"/>
      <c r="G83" s="532"/>
      <c r="H83" s="535"/>
      <c r="I83" s="535"/>
      <c r="J83" s="535"/>
      <c r="K83" s="109" t="s">
        <v>310</v>
      </c>
      <c r="L83" s="536" t="s">
        <v>383</v>
      </c>
      <c r="M83" s="536"/>
      <c r="N83" s="110"/>
      <c r="O83" s="244" t="s">
        <v>311</v>
      </c>
      <c r="P83" s="534"/>
      <c r="Q83" s="534"/>
      <c r="R83" s="534"/>
      <c r="S83" s="115" t="s">
        <v>312</v>
      </c>
    </row>
    <row r="84" spans="1:33" ht="24.75" hidden="1" customHeight="1" outlineLevel="1">
      <c r="A84" s="346"/>
      <c r="B84" s="347"/>
      <c r="C84" s="347"/>
      <c r="D84" s="348"/>
      <c r="E84" s="498" t="s">
        <v>374</v>
      </c>
      <c r="F84" s="499"/>
      <c r="G84" s="499"/>
      <c r="H84" s="499"/>
      <c r="I84" s="245"/>
      <c r="J84" s="245"/>
      <c r="K84" s="246" t="s">
        <v>375</v>
      </c>
      <c r="L84" s="247"/>
      <c r="M84" s="247"/>
      <c r="N84" s="20"/>
      <c r="O84" s="248"/>
      <c r="P84" s="249"/>
      <c r="Q84" s="249"/>
      <c r="R84" s="249"/>
      <c r="S84" s="250"/>
    </row>
    <row r="85" spans="1:33" ht="24.75" hidden="1" customHeight="1" outlineLevel="1">
      <c r="A85" s="346"/>
      <c r="B85" s="347"/>
      <c r="C85" s="347"/>
      <c r="D85" s="348"/>
      <c r="E85" s="83" t="s">
        <v>313</v>
      </c>
      <c r="F85" s="84"/>
      <c r="G85" s="85"/>
      <c r="H85" s="86" t="s">
        <v>314</v>
      </c>
      <c r="I85" s="87"/>
      <c r="J85" s="88"/>
      <c r="K85" s="87" t="s">
        <v>315</v>
      </c>
      <c r="L85" s="86"/>
      <c r="M85" s="91"/>
      <c r="N85" s="90"/>
      <c r="O85" s="91" t="s">
        <v>1</v>
      </c>
      <c r="P85" s="90"/>
      <c r="Q85" s="91" t="s">
        <v>316</v>
      </c>
      <c r="R85" s="91"/>
      <c r="S85" s="96"/>
    </row>
    <row r="86" spans="1:33" ht="24.75" hidden="1" customHeight="1" outlineLevel="1">
      <c r="A86" s="346"/>
      <c r="B86" s="347"/>
      <c r="C86" s="347"/>
      <c r="D86" s="348"/>
      <c r="E86" s="83"/>
      <c r="F86" s="84"/>
      <c r="G86" s="86"/>
      <c r="H86" s="86"/>
      <c r="I86" s="87"/>
      <c r="J86" s="85"/>
      <c r="K86" s="86" t="s">
        <v>317</v>
      </c>
      <c r="L86" s="89"/>
      <c r="M86" s="86"/>
      <c r="N86" s="90"/>
      <c r="O86" s="91" t="s">
        <v>1</v>
      </c>
      <c r="P86" s="90"/>
      <c r="Q86" s="91" t="s">
        <v>316</v>
      </c>
      <c r="R86" s="91"/>
      <c r="S86" s="96"/>
    </row>
    <row r="87" spans="1:33" ht="24.75" hidden="1" customHeight="1" outlineLevel="1">
      <c r="A87" s="346"/>
      <c r="B87" s="347"/>
      <c r="C87" s="347"/>
      <c r="D87" s="348"/>
      <c r="E87" s="500" t="s">
        <v>376</v>
      </c>
      <c r="F87" s="501"/>
      <c r="G87" s="501"/>
      <c r="H87" s="501"/>
      <c r="I87" s="501"/>
      <c r="J87" s="501"/>
      <c r="K87" s="501"/>
      <c r="L87" s="501"/>
      <c r="M87" s="501"/>
      <c r="N87" s="501"/>
      <c r="O87" s="501"/>
      <c r="P87" s="501"/>
      <c r="Q87" s="501"/>
      <c r="R87" s="501"/>
      <c r="S87" s="502"/>
    </row>
    <row r="88" spans="1:33" ht="24.75" hidden="1" customHeight="1" outlineLevel="1" thickBot="1">
      <c r="A88" s="349"/>
      <c r="B88" s="350"/>
      <c r="C88" s="350"/>
      <c r="D88" s="351"/>
      <c r="E88" s="503"/>
      <c r="F88" s="504"/>
      <c r="G88" s="504"/>
      <c r="H88" s="504"/>
      <c r="I88" s="504"/>
      <c r="J88" s="504"/>
      <c r="K88" s="504"/>
      <c r="L88" s="504"/>
      <c r="M88" s="504"/>
      <c r="N88" s="504"/>
      <c r="O88" s="504"/>
      <c r="P88" s="504"/>
      <c r="Q88" s="504"/>
      <c r="R88" s="504"/>
      <c r="S88" s="505"/>
    </row>
    <row r="89" spans="1:33" ht="24.75" customHeight="1" collapsed="1" thickTop="1" thickBot="1">
      <c r="A89" s="537" t="s">
        <v>326</v>
      </c>
      <c r="B89" s="538"/>
      <c r="C89" s="538"/>
      <c r="D89" s="539"/>
      <c r="E89" s="540"/>
      <c r="F89" s="541"/>
      <c r="G89" s="542">
        <f>P27+P41+P55+P69+P83</f>
        <v>0</v>
      </c>
      <c r="H89" s="542"/>
      <c r="I89" s="542"/>
      <c r="J89" s="92" t="s">
        <v>177</v>
      </c>
      <c r="K89" s="92"/>
      <c r="L89" s="92"/>
      <c r="M89" s="93"/>
      <c r="N89" s="229"/>
      <c r="O89" s="229"/>
      <c r="P89" s="229"/>
      <c r="Q89" s="94"/>
      <c r="R89" s="543"/>
      <c r="S89" s="544"/>
    </row>
    <row r="90" spans="1:33" ht="25" customHeight="1" thickBot="1">
      <c r="A90" s="240">
        <v>2026</v>
      </c>
      <c r="B90" s="482" t="s">
        <v>327</v>
      </c>
      <c r="C90" s="482"/>
      <c r="D90" s="482"/>
      <c r="E90" s="482"/>
      <c r="F90" s="482"/>
      <c r="G90" s="482"/>
      <c r="H90" s="482"/>
      <c r="I90" s="482"/>
      <c r="J90" s="482"/>
      <c r="K90" s="482"/>
      <c r="L90" s="482"/>
      <c r="M90" s="482"/>
      <c r="N90" s="482"/>
      <c r="O90" s="482"/>
      <c r="P90" s="482"/>
      <c r="Q90" s="482"/>
      <c r="R90" s="482"/>
      <c r="S90" s="482"/>
      <c r="X90" s="4"/>
      <c r="Y90" s="4"/>
      <c r="Z90" s="4"/>
      <c r="AA90" s="4"/>
      <c r="AC90" s="4"/>
      <c r="AD90" s="4"/>
      <c r="AE90" s="4"/>
      <c r="AF90" s="4"/>
      <c r="AG90" s="4"/>
    </row>
    <row r="91" spans="1:33" ht="25" customHeight="1">
      <c r="A91" s="521" t="s">
        <v>328</v>
      </c>
      <c r="B91" s="522"/>
      <c r="C91" s="522"/>
      <c r="D91" s="523"/>
      <c r="E91" s="54" t="s">
        <v>329</v>
      </c>
      <c r="F91" s="26">
        <f>I91*K91*M91</f>
        <v>0</v>
      </c>
      <c r="G91" s="26" t="s">
        <v>330</v>
      </c>
      <c r="H91" s="27" t="s">
        <v>331</v>
      </c>
      <c r="I91" s="28">
        <f>'Research Assistant'!G38</f>
        <v>0</v>
      </c>
      <c r="J91" s="28" t="s">
        <v>332</v>
      </c>
      <c r="K91" s="28">
        <f>'Research Assistant'!J37</f>
        <v>0</v>
      </c>
      <c r="L91" s="28" t="s">
        <v>333</v>
      </c>
      <c r="M91" s="29">
        <f>IFERROR(ROUND((R91-P91)/7,0),0)</f>
        <v>0</v>
      </c>
      <c r="N91" s="28" t="s">
        <v>334</v>
      </c>
      <c r="O91" s="30" t="s">
        <v>335</v>
      </c>
      <c r="P91" s="62" t="str">
        <f>IF('Research Assistant'!E36=0,"",'Research Assistant'!E36)</f>
        <v/>
      </c>
      <c r="Q91" s="31" t="s">
        <v>336</v>
      </c>
      <c r="R91" s="62" t="str">
        <f>IF('Research Assistant'!I36=0,"",'Research Assistant'!I36)</f>
        <v/>
      </c>
      <c r="S91" s="32"/>
    </row>
    <row r="92" spans="1:33" ht="25" customHeight="1">
      <c r="A92" s="515" t="s">
        <v>337</v>
      </c>
      <c r="B92" s="516"/>
      <c r="C92" s="516"/>
      <c r="D92" s="517"/>
      <c r="E92" s="55" t="s">
        <v>338</v>
      </c>
      <c r="F92" s="524" t="e">
        <f>'Research Assistant'!$J$44</f>
        <v>#N/A</v>
      </c>
      <c r="G92" s="524"/>
      <c r="H92" s="524"/>
      <c r="I92" s="525" t="s">
        <v>339</v>
      </c>
      <c r="J92" s="525"/>
      <c r="K92" s="483"/>
      <c r="L92" s="483"/>
      <c r="M92" s="483"/>
      <c r="N92" s="483"/>
      <c r="O92" s="483"/>
      <c r="P92" s="33"/>
      <c r="Q92" s="34"/>
      <c r="R92" s="34"/>
      <c r="S92" s="35"/>
    </row>
    <row r="93" spans="1:33" ht="25" customHeight="1">
      <c r="A93" s="518"/>
      <c r="B93" s="519"/>
      <c r="C93" s="519"/>
      <c r="D93" s="520"/>
      <c r="E93" s="44" t="s">
        <v>340</v>
      </c>
      <c r="F93" s="511" t="e">
        <f>F92*F91</f>
        <v>#N/A</v>
      </c>
      <c r="G93" s="511"/>
      <c r="H93" s="511"/>
      <c r="I93" s="56" t="s">
        <v>341</v>
      </c>
      <c r="J93" s="56" t="s">
        <v>342</v>
      </c>
      <c r="K93" s="57"/>
      <c r="L93" s="57"/>
      <c r="M93" s="57"/>
      <c r="N93" s="57"/>
      <c r="O93" s="57"/>
      <c r="P93" s="57"/>
      <c r="Q93" s="57"/>
      <c r="R93" s="57"/>
      <c r="S93" s="47"/>
    </row>
    <row r="94" spans="1:33" ht="25" customHeight="1">
      <c r="A94" s="512" t="s">
        <v>343</v>
      </c>
      <c r="B94" s="513"/>
      <c r="C94" s="513"/>
      <c r="D94" s="514"/>
      <c r="E94" s="58"/>
      <c r="F94" s="511" t="e">
        <f>F93*2.17/1000</f>
        <v>#N/A</v>
      </c>
      <c r="G94" s="511"/>
      <c r="H94" s="511"/>
      <c r="I94" s="102" t="s">
        <v>341</v>
      </c>
      <c r="J94" s="119" t="s">
        <v>386</v>
      </c>
      <c r="K94" s="117"/>
      <c r="L94" s="117"/>
      <c r="M94" s="117"/>
      <c r="N94" s="117"/>
      <c r="O94" s="117"/>
      <c r="P94" s="117"/>
      <c r="Q94" s="117"/>
      <c r="R94" s="117"/>
      <c r="S94" s="118"/>
    </row>
    <row r="95" spans="1:33" ht="25" customHeight="1" thickBot="1">
      <c r="A95" s="506" t="s">
        <v>344</v>
      </c>
      <c r="B95" s="507"/>
      <c r="C95" s="507"/>
      <c r="D95" s="508"/>
      <c r="E95" s="36"/>
      <c r="F95" s="509" t="e">
        <f>SUM(F93:H94)</f>
        <v>#N/A</v>
      </c>
      <c r="G95" s="510"/>
      <c r="H95" s="510"/>
      <c r="I95" s="59" t="s">
        <v>341</v>
      </c>
      <c r="J95" s="60"/>
      <c r="K95" s="60"/>
      <c r="L95" s="60"/>
      <c r="M95" s="60"/>
      <c r="N95" s="60"/>
      <c r="O95" s="60"/>
      <c r="P95" s="60"/>
      <c r="Q95" s="60"/>
      <c r="R95" s="60"/>
      <c r="S95" s="61"/>
    </row>
    <row r="96" spans="1:33" ht="25" customHeight="1">
      <c r="A96" s="241" t="s">
        <v>377</v>
      </c>
      <c r="B96" s="241"/>
      <c r="C96" s="241"/>
      <c r="D96" s="241"/>
      <c r="E96" s="241"/>
      <c r="F96" s="241"/>
      <c r="G96" s="241"/>
      <c r="H96" s="241"/>
      <c r="I96" s="241"/>
      <c r="J96" s="241"/>
      <c r="K96" s="241"/>
      <c r="L96" s="241"/>
      <c r="M96" s="241"/>
      <c r="N96" s="241"/>
      <c r="O96" s="241"/>
      <c r="P96" s="241"/>
      <c r="Q96" s="242"/>
      <c r="R96" s="241"/>
      <c r="S96" s="243" t="str">
        <f>'Research Assistant'!S66</f>
        <v>研究部　2025.10</v>
      </c>
      <c r="T96" s="25"/>
      <c r="U96" s="25"/>
      <c r="V96" s="25"/>
      <c r="W96" s="25"/>
      <c r="X96" s="4"/>
      <c r="Y96" s="4"/>
      <c r="Z96" s="4"/>
      <c r="AA96" s="4"/>
      <c r="AB96" s="24"/>
      <c r="AC96" s="4"/>
      <c r="AD96" s="4"/>
      <c r="AE96" s="4"/>
      <c r="AF96" s="4"/>
      <c r="AG96" s="4"/>
    </row>
    <row r="97" spans="20:33" ht="25" customHeight="1">
      <c r="T97" s="25"/>
      <c r="U97" s="25"/>
      <c r="V97" s="25"/>
      <c r="W97" s="25"/>
      <c r="X97" s="4"/>
      <c r="Y97" s="4"/>
      <c r="Z97" s="4"/>
      <c r="AA97" s="4"/>
      <c r="AB97" s="24" t="s">
        <v>345</v>
      </c>
      <c r="AC97" s="4"/>
      <c r="AD97" s="4"/>
      <c r="AE97" s="4"/>
      <c r="AF97" s="4"/>
      <c r="AG97" s="4"/>
    </row>
    <row r="98" spans="20:33" ht="25" customHeight="1">
      <c r="X98" s="4"/>
      <c r="Y98" s="4"/>
      <c r="Z98" s="4"/>
      <c r="AA98" s="4"/>
      <c r="AB98" s="24" t="s">
        <v>346</v>
      </c>
      <c r="AC98" s="4"/>
      <c r="AD98" s="4"/>
      <c r="AE98" s="4"/>
      <c r="AF98" s="4"/>
      <c r="AG98" s="4"/>
    </row>
    <row r="99" spans="20:33" ht="25" customHeight="1">
      <c r="X99" s="4"/>
      <c r="Y99" s="4"/>
      <c r="Z99" s="4"/>
      <c r="AA99" s="4"/>
      <c r="AB99" s="24"/>
      <c r="AC99" s="4"/>
      <c r="AD99" s="4"/>
      <c r="AE99" s="4"/>
      <c r="AF99" s="4"/>
      <c r="AG99" s="4"/>
    </row>
  </sheetData>
  <sheetProtection selectLockedCells="1"/>
  <mergeCells count="154">
    <mergeCell ref="E83:G83"/>
    <mergeCell ref="H83:J83"/>
    <mergeCell ref="L83:M83"/>
    <mergeCell ref="P83:R83"/>
    <mergeCell ref="E87:S88"/>
    <mergeCell ref="A89:D89"/>
    <mergeCell ref="E89:F89"/>
    <mergeCell ref="G89:I89"/>
    <mergeCell ref="R89:S89"/>
    <mergeCell ref="E77:F77"/>
    <mergeCell ref="G77:N77"/>
    <mergeCell ref="O77:S77"/>
    <mergeCell ref="E78:F78"/>
    <mergeCell ref="G78:N78"/>
    <mergeCell ref="O78:S78"/>
    <mergeCell ref="E79:F79"/>
    <mergeCell ref="G79:S79"/>
    <mergeCell ref="E80:H80"/>
    <mergeCell ref="I80:M80"/>
    <mergeCell ref="O80:S80"/>
    <mergeCell ref="E56:H56"/>
    <mergeCell ref="E59:S60"/>
    <mergeCell ref="A61:S61"/>
    <mergeCell ref="A62:D74"/>
    <mergeCell ref="P62:R62"/>
    <mergeCell ref="E63:F63"/>
    <mergeCell ref="G63:N63"/>
    <mergeCell ref="O63:S63"/>
    <mergeCell ref="E64:F64"/>
    <mergeCell ref="G64:N64"/>
    <mergeCell ref="O64:S64"/>
    <mergeCell ref="E65:F65"/>
    <mergeCell ref="G65:S65"/>
    <mergeCell ref="E66:H66"/>
    <mergeCell ref="I66:M66"/>
    <mergeCell ref="E69:G69"/>
    <mergeCell ref="H69:J69"/>
    <mergeCell ref="L69:M69"/>
    <mergeCell ref="P69:R69"/>
    <mergeCell ref="E70:H70"/>
    <mergeCell ref="G50:N50"/>
    <mergeCell ref="O50:S50"/>
    <mergeCell ref="G51:S51"/>
    <mergeCell ref="E52:H52"/>
    <mergeCell ref="I52:M52"/>
    <mergeCell ref="E55:G55"/>
    <mergeCell ref="H55:J55"/>
    <mergeCell ref="L55:M55"/>
    <mergeCell ref="P55:R55"/>
    <mergeCell ref="P76:R76"/>
    <mergeCell ref="E51:F51"/>
    <mergeCell ref="O52:S52"/>
    <mergeCell ref="E53:F53"/>
    <mergeCell ref="A20:D32"/>
    <mergeCell ref="H27:J27"/>
    <mergeCell ref="E31:S32"/>
    <mergeCell ref="A33:S33"/>
    <mergeCell ref="A34:D46"/>
    <mergeCell ref="P34:R34"/>
    <mergeCell ref="E35:F35"/>
    <mergeCell ref="G35:N35"/>
    <mergeCell ref="O35:S35"/>
    <mergeCell ref="G37:S37"/>
    <mergeCell ref="E38:H38"/>
    <mergeCell ref="I38:M38"/>
    <mergeCell ref="O38:S38"/>
    <mergeCell ref="E39:F39"/>
    <mergeCell ref="E41:G41"/>
    <mergeCell ref="H41:J41"/>
    <mergeCell ref="L41:M41"/>
    <mergeCell ref="P41:R41"/>
    <mergeCell ref="E42:H42"/>
    <mergeCell ref="E45:S46"/>
    <mergeCell ref="A3:J3"/>
    <mergeCell ref="K4:O4"/>
    <mergeCell ref="Q4:S4"/>
    <mergeCell ref="K5:S5"/>
    <mergeCell ref="A47:S47"/>
    <mergeCell ref="A48:D60"/>
    <mergeCell ref="E25:F25"/>
    <mergeCell ref="E27:G27"/>
    <mergeCell ref="L27:M27"/>
    <mergeCell ref="P27:R27"/>
    <mergeCell ref="E28:H28"/>
    <mergeCell ref="E36:F36"/>
    <mergeCell ref="G36:N36"/>
    <mergeCell ref="O36:S36"/>
    <mergeCell ref="E37:F37"/>
    <mergeCell ref="E21:F21"/>
    <mergeCell ref="G21:N21"/>
    <mergeCell ref="O21:S21"/>
    <mergeCell ref="E22:F22"/>
    <mergeCell ref="P48:R48"/>
    <mergeCell ref="E49:F49"/>
    <mergeCell ref="G49:N49"/>
    <mergeCell ref="O49:S49"/>
    <mergeCell ref="E50:F50"/>
    <mergeCell ref="A95:D95"/>
    <mergeCell ref="F95:H95"/>
    <mergeCell ref="F94:H94"/>
    <mergeCell ref="A94:D94"/>
    <mergeCell ref="F93:H93"/>
    <mergeCell ref="A92:D93"/>
    <mergeCell ref="A91:D91"/>
    <mergeCell ref="F92:H92"/>
    <mergeCell ref="I92:J92"/>
    <mergeCell ref="B90:S90"/>
    <mergeCell ref="K92:O92"/>
    <mergeCell ref="A19:S19"/>
    <mergeCell ref="E10:I10"/>
    <mergeCell ref="J10:N10"/>
    <mergeCell ref="E13:G13"/>
    <mergeCell ref="A15:D15"/>
    <mergeCell ref="K15:L15"/>
    <mergeCell ref="M15:S15"/>
    <mergeCell ref="P20:R20"/>
    <mergeCell ref="G22:N22"/>
    <mergeCell ref="O22:S22"/>
    <mergeCell ref="E23:F23"/>
    <mergeCell ref="G23:S23"/>
    <mergeCell ref="E24:H24"/>
    <mergeCell ref="I24:M24"/>
    <mergeCell ref="O24:S24"/>
    <mergeCell ref="E81:F81"/>
    <mergeCell ref="E84:H84"/>
    <mergeCell ref="O66:S66"/>
    <mergeCell ref="E67:F67"/>
    <mergeCell ref="E73:S74"/>
    <mergeCell ref="A75:S75"/>
    <mergeCell ref="A76:D88"/>
    <mergeCell ref="A1:S1"/>
    <mergeCell ref="A2:L2"/>
    <mergeCell ref="O11:S11"/>
    <mergeCell ref="A17:D17"/>
    <mergeCell ref="A13:D14"/>
    <mergeCell ref="E11:I11"/>
    <mergeCell ref="J11:N11"/>
    <mergeCell ref="E17:G17"/>
    <mergeCell ref="I17:K17"/>
    <mergeCell ref="Q17:S17"/>
    <mergeCell ref="L17:P17"/>
    <mergeCell ref="A8:S8"/>
    <mergeCell ref="A12:D12"/>
    <mergeCell ref="A16:D16"/>
    <mergeCell ref="E16:S16"/>
    <mergeCell ref="E12:S12"/>
    <mergeCell ref="H14:S14"/>
    <mergeCell ref="H13:S13"/>
    <mergeCell ref="E14:G14"/>
    <mergeCell ref="O9:S9"/>
    <mergeCell ref="O10:S10"/>
    <mergeCell ref="A9:D10"/>
    <mergeCell ref="E9:I9"/>
    <mergeCell ref="J9:N9"/>
  </mergeCells>
  <phoneticPr fontId="4"/>
  <dataValidations disablePrompts="1" count="1">
    <dataValidation showDropDown="1" showInputMessage="1" showErrorMessage="1" sqref="I95 E95:F95 I15 G15 E15" xr:uid="{00000000-0002-0000-0100-000000000000}"/>
  </dataValidations>
  <printOptions horizontalCentered="1"/>
  <pageMargins left="0" right="0" top="0.59055118110236227" bottom="0.15748031496062992" header="0.39370078740157483" footer="0"/>
  <pageSetup paperSize="9" scale="70" orientation="portrait" horizontalDpi="300" verticalDpi="300" r:id="rId1"/>
  <headerFooter alignWithMargins="0">
    <oddHeader>&amp;L【022-04】</oddHeader>
  </headerFooter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30" r:id="rId4" name="Check Box 358">
              <controlPr defaultSize="0" autoFill="0" autoLine="0" autoPict="0">
                <anchor moveWithCells="1">
                  <from>
                    <xdr:col>6</xdr:col>
                    <xdr:colOff>127000</xdr:colOff>
                    <xdr:row>14</xdr:row>
                    <xdr:rowOff>31750</xdr:rowOff>
                  </from>
                  <to>
                    <xdr:col>6</xdr:col>
                    <xdr:colOff>381000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5" name="Check Box 359">
              <controlPr defaultSize="0" autoFill="0" autoLine="0" autoPict="0">
                <anchor moveWithCells="1">
                  <from>
                    <xdr:col>4</xdr:col>
                    <xdr:colOff>133350</xdr:colOff>
                    <xdr:row>14</xdr:row>
                    <xdr:rowOff>57150</xdr:rowOff>
                  </from>
                  <to>
                    <xdr:col>5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6" name="Check Box 370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18</xdr:row>
                    <xdr:rowOff>304800</xdr:rowOff>
                  </from>
                  <to>
                    <xdr:col>14</xdr:col>
                    <xdr:colOff>69850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7" name="Check Box 407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27</xdr:row>
                    <xdr:rowOff>152400</xdr:rowOff>
                  </from>
                  <to>
                    <xdr:col>9</xdr:col>
                    <xdr:colOff>431800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8" name="Check Box 408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27</xdr:row>
                    <xdr:rowOff>152400</xdr:rowOff>
                  </from>
                  <to>
                    <xdr:col>6</xdr:col>
                    <xdr:colOff>393700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9" name="Check Box 409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29</xdr:row>
                    <xdr:rowOff>0</xdr:rowOff>
                  </from>
                  <to>
                    <xdr:col>9</xdr:col>
                    <xdr:colOff>438150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10" name="Check Box 410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19</xdr:row>
                    <xdr:rowOff>0</xdr:rowOff>
                  </from>
                  <to>
                    <xdr:col>4</xdr:col>
                    <xdr:colOff>304800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11" name="Check Box 411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19</xdr:row>
                    <xdr:rowOff>12700</xdr:rowOff>
                  </from>
                  <to>
                    <xdr:col>7</xdr:col>
                    <xdr:colOff>317500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12" name="Check Box 412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19</xdr:row>
                    <xdr:rowOff>0</xdr:rowOff>
                  </from>
                  <to>
                    <xdr:col>10</xdr:col>
                    <xdr:colOff>285750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13" name="Check Box 413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18</xdr:row>
                    <xdr:rowOff>304800</xdr:rowOff>
                  </from>
                  <to>
                    <xdr:col>14</xdr:col>
                    <xdr:colOff>69850</xdr:colOff>
                    <xdr:row>19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14" name="Check Box 414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41</xdr:row>
                    <xdr:rowOff>152400</xdr:rowOff>
                  </from>
                  <to>
                    <xdr:col>9</xdr:col>
                    <xdr:colOff>431800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15" name="Check Box 415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41</xdr:row>
                    <xdr:rowOff>152400</xdr:rowOff>
                  </from>
                  <to>
                    <xdr:col>6</xdr:col>
                    <xdr:colOff>393700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16" name="Check Box 416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43</xdr:row>
                    <xdr:rowOff>0</xdr:rowOff>
                  </from>
                  <to>
                    <xdr:col>9</xdr:col>
                    <xdr:colOff>438150</xdr:colOff>
                    <xdr:row>43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17" name="Check Box 417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33</xdr:row>
                    <xdr:rowOff>0</xdr:rowOff>
                  </from>
                  <to>
                    <xdr:col>4</xdr:col>
                    <xdr:colOff>304800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18" name="Check Box 418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33</xdr:row>
                    <xdr:rowOff>12700</xdr:rowOff>
                  </from>
                  <to>
                    <xdr:col>7</xdr:col>
                    <xdr:colOff>317500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19" name="Check Box 419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33</xdr:row>
                    <xdr:rowOff>0</xdr:rowOff>
                  </from>
                  <to>
                    <xdr:col>10</xdr:col>
                    <xdr:colOff>285750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20" name="Check Box 420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32</xdr:row>
                    <xdr:rowOff>304800</xdr:rowOff>
                  </from>
                  <to>
                    <xdr:col>14</xdr:col>
                    <xdr:colOff>69850</xdr:colOff>
                    <xdr:row>33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21" name="Check Box 421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55</xdr:row>
                    <xdr:rowOff>152400</xdr:rowOff>
                  </from>
                  <to>
                    <xdr:col>9</xdr:col>
                    <xdr:colOff>431800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22" name="Check Box 422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55</xdr:row>
                    <xdr:rowOff>152400</xdr:rowOff>
                  </from>
                  <to>
                    <xdr:col>6</xdr:col>
                    <xdr:colOff>393700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23" name="Check Box 423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57</xdr:row>
                    <xdr:rowOff>0</xdr:rowOff>
                  </from>
                  <to>
                    <xdr:col>9</xdr:col>
                    <xdr:colOff>438150</xdr:colOff>
                    <xdr:row>57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24" name="Check Box 424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47</xdr:row>
                    <xdr:rowOff>0</xdr:rowOff>
                  </from>
                  <to>
                    <xdr:col>4</xdr:col>
                    <xdr:colOff>304800</xdr:colOff>
                    <xdr:row>47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25" name="Check Box 425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47</xdr:row>
                    <xdr:rowOff>12700</xdr:rowOff>
                  </from>
                  <to>
                    <xdr:col>7</xdr:col>
                    <xdr:colOff>317500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26" name="Check Box 426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47</xdr:row>
                    <xdr:rowOff>0</xdr:rowOff>
                  </from>
                  <to>
                    <xdr:col>10</xdr:col>
                    <xdr:colOff>285750</xdr:colOff>
                    <xdr:row>47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27" name="Check Box 427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46</xdr:row>
                    <xdr:rowOff>304800</xdr:rowOff>
                  </from>
                  <to>
                    <xdr:col>14</xdr:col>
                    <xdr:colOff>69850</xdr:colOff>
                    <xdr:row>47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28" name="Check Box 428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69</xdr:row>
                    <xdr:rowOff>152400</xdr:rowOff>
                  </from>
                  <to>
                    <xdr:col>9</xdr:col>
                    <xdr:colOff>431800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29" name="Check Box 429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69</xdr:row>
                    <xdr:rowOff>152400</xdr:rowOff>
                  </from>
                  <to>
                    <xdr:col>6</xdr:col>
                    <xdr:colOff>393700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30" name="Check Box 430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71</xdr:row>
                    <xdr:rowOff>0</xdr:rowOff>
                  </from>
                  <to>
                    <xdr:col>9</xdr:col>
                    <xdr:colOff>438150</xdr:colOff>
                    <xdr:row>71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31" name="Check Box 431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61</xdr:row>
                    <xdr:rowOff>0</xdr:rowOff>
                  </from>
                  <to>
                    <xdr:col>4</xdr:col>
                    <xdr:colOff>304800</xdr:colOff>
                    <xdr:row>61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32" name="Check Box 432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61</xdr:row>
                    <xdr:rowOff>12700</xdr:rowOff>
                  </from>
                  <to>
                    <xdr:col>7</xdr:col>
                    <xdr:colOff>317500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33" name="Check Box 433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61</xdr:row>
                    <xdr:rowOff>0</xdr:rowOff>
                  </from>
                  <to>
                    <xdr:col>10</xdr:col>
                    <xdr:colOff>285750</xdr:colOff>
                    <xdr:row>61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34" name="Check Box 434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60</xdr:row>
                    <xdr:rowOff>304800</xdr:rowOff>
                  </from>
                  <to>
                    <xdr:col>14</xdr:col>
                    <xdr:colOff>69850</xdr:colOff>
                    <xdr:row>61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35" name="Check Box 435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83</xdr:row>
                    <xdr:rowOff>152400</xdr:rowOff>
                  </from>
                  <to>
                    <xdr:col>9</xdr:col>
                    <xdr:colOff>431800</xdr:colOff>
                    <xdr:row>85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36" name="Check Box 436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83</xdr:row>
                    <xdr:rowOff>152400</xdr:rowOff>
                  </from>
                  <to>
                    <xdr:col>6</xdr:col>
                    <xdr:colOff>393700</xdr:colOff>
                    <xdr:row>85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37" name="Check Box 437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85</xdr:row>
                    <xdr:rowOff>0</xdr:rowOff>
                  </from>
                  <to>
                    <xdr:col>9</xdr:col>
                    <xdr:colOff>438150</xdr:colOff>
                    <xdr:row>85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38" name="Check Box 438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75</xdr:row>
                    <xdr:rowOff>0</xdr:rowOff>
                  </from>
                  <to>
                    <xdr:col>4</xdr:col>
                    <xdr:colOff>304800</xdr:colOff>
                    <xdr:row>75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39" name="Check Box 439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75</xdr:row>
                    <xdr:rowOff>12700</xdr:rowOff>
                  </from>
                  <to>
                    <xdr:col>7</xdr:col>
                    <xdr:colOff>317500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40" name="Check Box 440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75</xdr:row>
                    <xdr:rowOff>0</xdr:rowOff>
                  </from>
                  <to>
                    <xdr:col>10</xdr:col>
                    <xdr:colOff>285750</xdr:colOff>
                    <xdr:row>75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41" name="Check Box 441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74</xdr:row>
                    <xdr:rowOff>304800</xdr:rowOff>
                  </from>
                  <to>
                    <xdr:col>14</xdr:col>
                    <xdr:colOff>69850</xdr:colOff>
                    <xdr:row>75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Research Assistant</vt:lpstr>
      <vt:lpstr>Funding Plan</vt:lpstr>
      <vt:lpstr>'Funding Plan'!Print_Area</vt:lpstr>
      <vt:lpstr>'Research Assistant'!Print_Area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立命館大学</dc:creator>
  <cp:keywords/>
  <dc:description/>
  <cp:lastModifiedBy>高木 麻衣子(taka08-a)</cp:lastModifiedBy>
  <cp:revision/>
  <cp:lastPrinted>2025-09-24T09:13:00Z</cp:lastPrinted>
  <dcterms:created xsi:type="dcterms:W3CDTF">2011-11-09T00:11:12Z</dcterms:created>
  <dcterms:modified xsi:type="dcterms:W3CDTF">2025-09-26T01:40:10Z</dcterms:modified>
  <cp:category/>
  <cp:contentStatus/>
</cp:coreProperties>
</file>