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5_人事関連\056_書式\01_募集要項・申請書各種\2024年度\★★募集要項【完成版】HP公開\6_補助研究員\"/>
    </mc:Choice>
  </mc:AlternateContent>
  <xr:revisionPtr revIDLastSave="0" documentId="8_{68726F44-C5D2-430B-A474-DF185534EA50}" xr6:coauthVersionLast="36" xr6:coauthVersionMax="36" xr10:uidLastSave="{00000000-0000-0000-0000-000000000000}"/>
  <bookViews>
    <workbookView xWindow="-105" yWindow="-105" windowWidth="19305" windowHeight="10425" activeTab="1" xr2:uid="{00000000-000D-0000-FFFF-FFFF00000000}"/>
  </bookViews>
  <sheets>
    <sheet name="Assistant Researcher" sheetId="1" r:id="rId1"/>
    <sheet name="Funding Plan" sheetId="3" r:id="rId2"/>
  </sheets>
  <definedNames>
    <definedName name="_xlnm.Print_Area" localSheetId="0">'Assistant Researcher'!$A$1:$S$63</definedName>
    <definedName name="_xlnm.Print_Area" localSheetId="1">'Funding Plan'!$A$1:$S$117</definedName>
  </definedNames>
  <calcPr calcId="191029"/>
</workbook>
</file>

<file path=xl/calcChain.xml><?xml version="1.0" encoding="utf-8"?>
<calcChain xmlns="http://schemas.openxmlformats.org/spreadsheetml/2006/main">
  <c r="N36" i="1" l="1"/>
  <c r="J16" i="3" l="1"/>
  <c r="L18" i="3" l="1"/>
  <c r="Q4" i="3" l="1"/>
  <c r="J5" i="3"/>
  <c r="J4" i="3"/>
  <c r="A3" i="3"/>
  <c r="J39" i="1" l="1"/>
  <c r="Q18" i="3" l="1"/>
  <c r="I18" i="3"/>
  <c r="E18" i="3"/>
  <c r="R112" i="3" l="1"/>
  <c r="G110" i="3" l="1"/>
  <c r="O12" i="3" l="1"/>
  <c r="J12" i="3"/>
  <c r="E12" i="3"/>
  <c r="O11" i="3"/>
  <c r="J11" i="3"/>
  <c r="E11" i="3"/>
  <c r="S117" i="3" l="1"/>
  <c r="I112" i="3" l="1"/>
  <c r="P112" i="3"/>
  <c r="M112" i="3" s="1"/>
  <c r="R2" i="3"/>
  <c r="P2" i="3"/>
  <c r="N2" i="3"/>
  <c r="K112" i="3" l="1"/>
  <c r="R113" i="3" l="1"/>
  <c r="E13" i="1" l="1"/>
  <c r="F112" i="3" l="1"/>
  <c r="H33" i="1"/>
  <c r="N42" i="1"/>
  <c r="F113" i="3" s="1"/>
  <c r="H15" i="3"/>
  <c r="E13" i="3"/>
  <c r="E55" i="1" l="1"/>
  <c r="E54" i="1"/>
  <c r="H14" i="3"/>
  <c r="F114" i="3"/>
  <c r="F115" i="3" s="1"/>
  <c r="F1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立命館大学</author>
    <author>ishino-a</author>
    <author>小西 香苗</author>
  </authors>
  <commentList>
    <comment ref="A3" authorId="0" shapeId="0" xr:uid="{5DC94A90-B204-4577-B812-80494CF785D4}">
      <text>
        <r>
          <rPr>
            <b/>
            <sz val="9"/>
            <color indexed="81"/>
            <rFont val="ＭＳ Ｐゴシック"/>
            <family val="3"/>
            <charset val="128"/>
          </rPr>
          <t>Select organization.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E12" authorId="2" shapeId="0" xr:uid="{2D1D10D7-5E23-4CC1-B57F-CCEEEF66B0B7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H34" authorId="2" shapeId="0" xr:uid="{BF6F6B64-78D9-41AE-AE49-DAC363C802B4}">
      <text>
        <r>
          <rPr>
            <b/>
            <sz val="9"/>
            <color indexed="81"/>
            <rFont val="MS P ゴシック"/>
            <family val="3"/>
            <charset val="128"/>
          </rPr>
          <t>Select research institute/center.</t>
        </r>
      </text>
    </comment>
    <comment ref="N36" authorId="2" shapeId="0" xr:uid="{FB0B6B56-6DB2-4F8D-AEF2-534207015190}">
      <text>
        <r>
          <rPr>
            <b/>
            <sz val="11"/>
            <color indexed="10"/>
            <rFont val="MS P ゴシック"/>
            <family val="3"/>
            <charset val="128"/>
          </rPr>
          <t>*If your actual place of work is not in your campus,please select the place from the pull-down list.</t>
        </r>
      </text>
    </comment>
    <comment ref="E37" authorId="1" shapeId="0" xr:uid="{2B5FE38B-0EB5-43A2-B5EA-65966A057BD4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I37" authorId="1" shapeId="0" xr:uid="{9C17100F-996B-4550-87B0-57A956BAF43A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L37" authorId="2" shapeId="0" xr:uid="{83DE36C9-466B-4871-8121-4CB309561211}">
      <text>
        <r>
          <rPr>
            <b/>
            <sz val="9"/>
            <color indexed="81"/>
            <rFont val="MS P ゴシック"/>
            <family val="3"/>
            <charset val="128"/>
          </rPr>
          <t>select</t>
        </r>
      </text>
    </comment>
    <comment ref="Q37" authorId="1" shapeId="0" xr:uid="{5AAE2B62-A64D-48B9-BD6B-25CCB2498816}">
      <text>
        <r>
          <rPr>
            <b/>
            <sz val="9"/>
            <color indexed="81"/>
            <rFont val="ＭＳ Ｐゴシック"/>
            <family val="3"/>
            <charset val="128"/>
          </rPr>
          <t>yyyy/mm/dd</t>
        </r>
      </text>
    </comment>
    <comment ref="G3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9:00 or later</t>
        </r>
      </text>
    </comment>
    <comment ref="I3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17:30 or earlier</t>
        </r>
      </text>
    </comment>
    <comment ref="E49" authorId="2" shapeId="0" xr:uid="{92E7FD84-AB79-4F80-A184-B1F823654512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N53" authorId="2" shapeId="0" xr:uid="{FF770A28-A70F-4958-BD5E-23A911B3123D}">
      <text>
        <r>
          <rPr>
            <b/>
            <sz val="9"/>
            <color indexed="81"/>
            <rFont val="MS P ゴシック"/>
            <family val="3"/>
            <charset val="128"/>
          </rPr>
          <t>各上程日は、【mm/dd】直接入力すると【年月日】形式で表示</t>
        </r>
      </text>
    </comment>
    <comment ref="G57" authorId="2" shapeId="0" xr:uid="{A26A6DD1-B8F1-44ED-8392-44D0A059DF50}">
      <text>
        <r>
          <rPr>
            <b/>
            <sz val="9"/>
            <color indexed="81"/>
            <rFont val="MS P ゴシック"/>
            <family val="3"/>
            <charset val="128"/>
          </rPr>
          <t>選択（直接入力も可能）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小西 香苗</author>
  </authors>
  <commentList>
    <comment ref="P112" authorId="0" shapeId="0" xr:uid="{59F72FEA-2239-4721-90B8-DC4ADF5873C9}">
      <text>
        <r>
          <rPr>
            <b/>
            <sz val="9"/>
            <color indexed="10"/>
            <rFont val="MS P ゴシック"/>
            <family val="3"/>
            <charset val="128"/>
          </rPr>
          <t>※条件変更の場合は、開始日・終了日を修正してください</t>
        </r>
      </text>
    </comment>
  </commentList>
</comments>
</file>

<file path=xl/sharedStrings.xml><?xml version="1.0" encoding="utf-8"?>
<sst xmlns="http://schemas.openxmlformats.org/spreadsheetml/2006/main" count="630" uniqueCount="396">
  <si>
    <t>性別</t>
    <rPh sb="0" eb="2">
      <t>セイベツ</t>
    </rPh>
    <phoneticPr fontId="4"/>
  </si>
  <si>
    <t>男</t>
    <rPh sb="0" eb="1">
      <t>オトコ</t>
    </rPh>
    <phoneticPr fontId="4"/>
  </si>
  <si>
    <t>新規</t>
    <phoneticPr fontId="4"/>
  </si>
  <si>
    <t>取得</t>
    <rPh sb="0" eb="2">
      <t>シュトク</t>
    </rPh>
    <phoneticPr fontId="4"/>
  </si>
  <si>
    <t>立命館ｸﾞﾛｰﾊﾞﾙ・ｲﾉﾍﾞｰｼｮﾝ研究機構</t>
    <rPh sb="0" eb="3">
      <t>リツメイカン</t>
    </rPh>
    <rPh sb="19" eb="21">
      <t>ケンキュウ</t>
    </rPh>
    <rPh sb="21" eb="23">
      <t>キコウ</t>
    </rPh>
    <phoneticPr fontId="4"/>
  </si>
  <si>
    <t>衣笠ｷｬﾝﾊﾟｽ</t>
    <rPh sb="0" eb="2">
      <t>キヌガサ</t>
    </rPh>
    <phoneticPr fontId="4"/>
  </si>
  <si>
    <t>適用する</t>
    <rPh sb="0" eb="2">
      <t>テキヨウ</t>
    </rPh>
    <phoneticPr fontId="4"/>
  </si>
  <si>
    <t>大阪ｷｬﾝﾊﾟｽ</t>
    <rPh sb="0" eb="2">
      <t>オオサカ</t>
    </rPh>
    <phoneticPr fontId="4"/>
  </si>
  <si>
    <t>支給しない</t>
    <rPh sb="0" eb="2">
      <t>シキュウ</t>
    </rPh>
    <phoneticPr fontId="4"/>
  </si>
  <si>
    <t>プルダウンリスト</t>
    <phoneticPr fontId="4"/>
  </si>
  <si>
    <t>条件確認者</t>
    <rPh sb="0" eb="2">
      <t>ジョウケン</t>
    </rPh>
    <rPh sb="2" eb="4">
      <t>カクニン</t>
    </rPh>
    <rPh sb="4" eb="5">
      <t>シャ</t>
    </rPh>
    <phoneticPr fontId="4"/>
  </si>
  <si>
    <t>新規・継続・再任の別</t>
    <phoneticPr fontId="4"/>
  </si>
  <si>
    <t>博士学位の状況</t>
    <phoneticPr fontId="4"/>
  </si>
  <si>
    <t>所属機関</t>
    <phoneticPr fontId="4"/>
  </si>
  <si>
    <t>配属研究所/センター　</t>
  </si>
  <si>
    <t>主たる勤務場所</t>
    <phoneticPr fontId="4"/>
  </si>
  <si>
    <t>通勤交通費</t>
    <phoneticPr fontId="4"/>
  </si>
  <si>
    <t>支給する場合</t>
    <phoneticPr fontId="4"/>
  </si>
  <si>
    <t>私学共済・雇用保険</t>
    <phoneticPr fontId="4"/>
  </si>
  <si>
    <t>呼称</t>
    <rPh sb="0" eb="2">
      <t>コショウ</t>
    </rPh>
    <phoneticPr fontId="4"/>
  </si>
  <si>
    <t>機構長</t>
    <rPh sb="0" eb="2">
      <t>キコウ</t>
    </rPh>
    <rPh sb="2" eb="3">
      <t>チョウ</t>
    </rPh>
    <phoneticPr fontId="4"/>
  </si>
  <si>
    <t>歴史都市防災研究ｾﾝﾀｰ</t>
  </si>
  <si>
    <t>○</t>
    <phoneticPr fontId="4"/>
  </si>
  <si>
    <t>チェアプロフェッサー</t>
    <phoneticPr fontId="4"/>
  </si>
  <si>
    <t>人間科学研究所</t>
  </si>
  <si>
    <t>ｱｰﾄ・ﾘｻｰﾁｾﾝﾀｰ</t>
  </si>
  <si>
    <t>地域情報研究ｾﾝﾀｰ</t>
  </si>
  <si>
    <t>社会ｼｽﾃﾑ研究所</t>
  </si>
  <si>
    <t>理工学研究所</t>
  </si>
  <si>
    <t>立命館ｻｽﾃｲﾅﾋﾞﾘﾃｨ学研究ｾﾝﾀｰ</t>
    <rPh sb="0" eb="20">
      <t>サス</t>
    </rPh>
    <phoneticPr fontId="4"/>
  </si>
  <si>
    <t>ﾌｧｲﾅﾝｽ研究ｾﾝﾀｰ</t>
  </si>
  <si>
    <t>医療経営研究ｾﾝﾀｰ</t>
  </si>
  <si>
    <t>先端ﾏｲｸﾛ・ﾅﾉｼｽﾃﾑ技術研究ｾﾝﾀｰ</t>
  </si>
  <si>
    <t>先端材料技術研究ｾﾝﾀｰ</t>
  </si>
  <si>
    <t>ｴｺ・ﾃｸﾉﾛｼﾞｰ研究ｾﾝﾀｰ</t>
  </si>
  <si>
    <t>防災ﾌﾛﾝﾃｨｱ研究ｾﾝﾀｰ</t>
  </si>
  <si>
    <t>HS1</t>
    <phoneticPr fontId="4"/>
  </si>
  <si>
    <t>HS2</t>
  </si>
  <si>
    <t>HS3</t>
  </si>
  <si>
    <t>HS4</t>
  </si>
  <si>
    <t>HS5</t>
  </si>
  <si>
    <t>HS6</t>
  </si>
  <si>
    <t>HS7</t>
  </si>
  <si>
    <t>HS8</t>
  </si>
  <si>
    <t>）</t>
    <phoneticPr fontId="4"/>
  </si>
  <si>
    <t>Year</t>
  </si>
  <si>
    <t>Month</t>
  </si>
  <si>
    <t>Day</t>
  </si>
  <si>
    <t>to Research Organization Manager</t>
  </si>
  <si>
    <t>Name</t>
  </si>
  <si>
    <t>Full name (Family, first, and middle name)</t>
  </si>
  <si>
    <t>New or renewal</t>
  </si>
  <si>
    <t>Funds</t>
  </si>
  <si>
    <t>Business name</t>
  </si>
  <si>
    <t>Business representative name (organization, title, name)</t>
  </si>
  <si>
    <t>Academic degree (Ph.D.)</t>
  </si>
  <si>
    <t>Organization</t>
  </si>
  <si>
    <t>Job title</t>
  </si>
  <si>
    <t>Employment period (annual)</t>
  </si>
  <si>
    <t>Work regulations</t>
  </si>
  <si>
    <t>Salary regulations</t>
  </si>
  <si>
    <t>Private education aid</t>
  </si>
  <si>
    <t>Employment insurance</t>
  </si>
  <si>
    <t>(3) Foreign nationals only</t>
  </si>
  <si>
    <t>Age at the point of commencement of employment</t>
  </si>
  <si>
    <t>Main or dual duty</t>
  </si>
  <si>
    <t>Main duty organization</t>
  </si>
  <si>
    <t>Dual</t>
  </si>
  <si>
    <t>Organization/title</t>
  </si>
  <si>
    <t>New</t>
  </si>
  <si>
    <t>)</t>
  </si>
  <si>
    <t>Extramural fund (</t>
  </si>
  <si>
    <t>Title</t>
  </si>
  <si>
    <t>Obtained</t>
  </si>
  <si>
    <t>Scheduled to obtain</t>
  </si>
  <si>
    <t>Type of doctoral degree 　Ph.D. in</t>
  </si>
  <si>
    <t>Institute</t>
  </si>
  <si>
    <t>(Oral exam date</t>
  </si>
  <si>
    <t>Day)</t>
  </si>
  <si>
    <t>Research organization</t>
  </si>
  <si>
    <t>Research institute/center</t>
  </si>
  <si>
    <t>Assistant researcher</t>
  </si>
  <si>
    <t>to</t>
  </si>
  <si>
    <t xml:space="preserve">Based on the employment regulations of Ritsumeikan University Part-Time Research Professor. </t>
  </si>
  <si>
    <t>Paid based on the salary regulations of Ritsumeikan University Part-Time  Research Professor.</t>
  </si>
  <si>
    <t>Base salary</t>
  </si>
  <si>
    <t>Commuting allowance</t>
  </si>
  <si>
    <t>Other allowance</t>
  </si>
  <si>
    <t>Not applicable</t>
  </si>
  <si>
    <t>Not paid</t>
  </si>
  <si>
    <t>Grade</t>
  </si>
  <si>
    <t>Yen</t>
  </si>
  <si>
    <t>Based on the salary regulations of Ritsumeikan University Part-Time Research Professor.</t>
  </si>
  <si>
    <t>Remarks</t>
  </si>
  <si>
    <t>Hourly rate</t>
  </si>
  <si>
    <t>Campus</t>
  </si>
  <si>
    <t>Pay</t>
  </si>
  <si>
    <t>Kinugasa Campus</t>
  </si>
  <si>
    <t>Kinugasa Research Organization</t>
  </si>
  <si>
    <t>BKC Research Organization of Social Sciences</t>
  </si>
  <si>
    <t>Institute of International Relations and Area Studies</t>
  </si>
  <si>
    <t>Institute of Human Sciences</t>
  </si>
  <si>
    <t>Art Research Center</t>
  </si>
  <si>
    <t>Institute of Social Systems</t>
  </si>
  <si>
    <t>Research Center for Intercultural Phenomenology</t>
  </si>
  <si>
    <t>Research Center for Finance</t>
  </si>
  <si>
    <t>Table 1: Salary Regulations of Part-Time Research Professor</t>
  </si>
  <si>
    <t>The estimate of expenses for the following candidate has been confirmed. The funding plan is shown below.</t>
  </si>
  <si>
    <t>Candidate</t>
  </si>
  <si>
    <t>Research project</t>
  </si>
  <si>
    <t>Business representative organization/title</t>
  </si>
  <si>
    <t>Research period</t>
  </si>
  <si>
    <t>Ministry of Education, organization such as JSPS, scholarship sponsor, etc.</t>
  </si>
  <si>
    <t>Sciences Research Grant, CREST, etc.</t>
  </si>
  <si>
    <t>month</t>
  </si>
  <si>
    <t>Work hours</t>
    <phoneticPr fontId="4"/>
  </si>
  <si>
    <t xml:space="preserve"> (以下事務局使用欄)</t>
    <rPh sb="7" eb="9">
      <t>シヨウ</t>
    </rPh>
    <phoneticPr fontId="4"/>
  </si>
  <si>
    <t>事務担当者</t>
    <rPh sb="0" eb="2">
      <t>ジム</t>
    </rPh>
    <rPh sb="2" eb="5">
      <t>タントウシャ</t>
    </rPh>
    <phoneticPr fontId="4"/>
  </si>
  <si>
    <t>氏名</t>
    <rPh sb="0" eb="2">
      <t>シメイ</t>
    </rPh>
    <phoneticPr fontId="4"/>
  </si>
  <si>
    <t>執行部会議・幹事会</t>
    <rPh sb="0" eb="2">
      <t>シッコウ</t>
    </rPh>
    <rPh sb="2" eb="3">
      <t>ブ</t>
    </rPh>
    <rPh sb="3" eb="5">
      <t>カイギ</t>
    </rPh>
    <rPh sb="6" eb="9">
      <t>カンジカイ</t>
    </rPh>
    <phoneticPr fontId="4"/>
  </si>
  <si>
    <t>機構事務局</t>
    <rPh sb="0" eb="2">
      <t>キコウ</t>
    </rPh>
    <rPh sb="2" eb="5">
      <t>ジムキョク</t>
    </rPh>
    <phoneticPr fontId="4"/>
  </si>
  <si>
    <t>PJ/資金管理</t>
    <rPh sb="3" eb="5">
      <t>シキン</t>
    </rPh>
    <rPh sb="5" eb="7">
      <t>カンリ</t>
    </rPh>
    <phoneticPr fontId="4"/>
  </si>
  <si>
    <t>ﾘｴｿﾞﾝ/推進</t>
    <rPh sb="6" eb="8">
      <t>スイシン</t>
    </rPh>
    <phoneticPr fontId="4"/>
  </si>
  <si>
    <t>就労時間数（概算）</t>
    <rPh sb="0" eb="2">
      <t>シュウロウ</t>
    </rPh>
    <rPh sb="2" eb="5">
      <t>ジカンスウ</t>
    </rPh>
    <rPh sb="6" eb="8">
      <t>ガイサン</t>
    </rPh>
    <phoneticPr fontId="4"/>
  </si>
  <si>
    <t>延べ</t>
    <rPh sb="0" eb="1">
      <t>ノ</t>
    </rPh>
    <phoneticPr fontId="4"/>
  </si>
  <si>
    <t>時間</t>
    <rPh sb="0" eb="2">
      <t>ジカン</t>
    </rPh>
    <phoneticPr fontId="4"/>
  </si>
  <si>
    <t>（実働</t>
    <rPh sb="1" eb="3">
      <t>ジツドウ</t>
    </rPh>
    <phoneticPr fontId="4"/>
  </si>
  <si>
    <t>時間／日</t>
    <rPh sb="0" eb="2">
      <t>ジカン</t>
    </rPh>
    <rPh sb="3" eb="4">
      <t>ニチ</t>
    </rPh>
    <phoneticPr fontId="4"/>
  </si>
  <si>
    <t>日／週</t>
    <rPh sb="0" eb="1">
      <t>ニチ</t>
    </rPh>
    <rPh sb="2" eb="3">
      <t>シュウ</t>
    </rPh>
    <phoneticPr fontId="4"/>
  </si>
  <si>
    <t>週間）</t>
    <rPh sb="0" eb="2">
      <t>シュウカン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</si>
  <si>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</si>
  <si>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</si>
  <si>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給与額</t>
    <rPh sb="2" eb="3">
      <t>ガク</t>
    </rPh>
    <phoneticPr fontId="4"/>
  </si>
  <si>
    <t>時給</t>
    <rPh sb="0" eb="2">
      <t>ジキュウ</t>
    </rPh>
    <phoneticPr fontId="4"/>
  </si>
  <si>
    <t>円（税込）</t>
    <rPh sb="0" eb="1">
      <t>エン</t>
    </rPh>
    <rPh sb="2" eb="4">
      <t>ゼイコミ</t>
    </rPh>
    <phoneticPr fontId="4"/>
  </si>
  <si>
    <t>立命館大学非常勤研究職員給与規程 別表1 時給等級</t>
    <rPh sb="0" eb="2">
      <t>リツメイ</t>
    </rPh>
    <rPh sb="2" eb="3">
      <t>カン</t>
    </rPh>
    <rPh sb="3" eb="5">
      <t>ダイガク</t>
    </rPh>
    <rPh sb="5" eb="8">
      <t>ヒジョウキン</t>
    </rPh>
    <rPh sb="8" eb="10">
      <t>ケンキュウ</t>
    </rPh>
    <rPh sb="10" eb="12">
      <t>ショクイン</t>
    </rPh>
    <rPh sb="12" eb="14">
      <t>キュウヨ</t>
    </rPh>
    <rPh sb="14" eb="16">
      <t>キテイ</t>
    </rPh>
    <rPh sb="17" eb="19">
      <t>ベッピョウ</t>
    </rPh>
    <rPh sb="21" eb="23">
      <t>ジキュウ</t>
    </rPh>
    <rPh sb="23" eb="25">
      <t>トウキュウ</t>
    </rPh>
    <phoneticPr fontId="4"/>
  </si>
  <si>
    <t>総額</t>
    <rPh sb="0" eb="2">
      <t>ソウガク</t>
    </rPh>
    <phoneticPr fontId="4"/>
  </si>
  <si>
    <t>円（時給×延べ時間数）</t>
    <rPh sb="0" eb="1">
      <t>エン</t>
    </rPh>
    <rPh sb="2" eb="4">
      <t>ジキュウ</t>
    </rPh>
    <rPh sb="5" eb="6">
      <t>ノ</t>
    </rPh>
    <rPh sb="7" eb="10">
      <t>ジカンスウ</t>
    </rPh>
    <phoneticPr fontId="4"/>
  </si>
  <si>
    <t>社会保険料法人負担分</t>
    <rPh sb="0" eb="2">
      <t>シャカイ</t>
    </rPh>
    <rPh sb="2" eb="4">
      <t>ホケン</t>
    </rPh>
    <rPh sb="4" eb="5">
      <t>リョウ</t>
    </rPh>
    <rPh sb="5" eb="7">
      <t>ホウジン</t>
    </rPh>
    <rPh sb="7" eb="10">
      <t>フタンブン</t>
    </rPh>
    <phoneticPr fontId="4"/>
  </si>
  <si>
    <t>円</t>
    <rPh sb="0" eb="1">
      <t>エン</t>
    </rPh>
    <phoneticPr fontId="4"/>
  </si>
  <si>
    <t>2. Employment Conditions 　　　　The candidate has agreed to the following employment conditions.</t>
  </si>
  <si>
    <t xml:space="preserve">Employment Application for Assistant Researcher </t>
    <phoneticPr fontId="4"/>
  </si>
  <si>
    <t>Note: Date of dissertation submitted (if scheduled to obtain Ph.D.)</t>
  </si>
  <si>
    <t xml:space="preserve"> Funding Plan for Assistant Researcher</t>
  </si>
  <si>
    <t>Research Organization of Science and Technology</t>
  </si>
  <si>
    <t>Research theme (*within 30 words)</t>
    <phoneticPr fontId="4"/>
  </si>
  <si>
    <t>Completed</t>
    <phoneticPr fontId="4"/>
  </si>
  <si>
    <t>（</t>
    <phoneticPr fontId="4"/>
  </si>
  <si>
    <t>Employment period</t>
    <phoneticPr fontId="4"/>
  </si>
  <si>
    <t>Research Organization of Open Innovation and Collaboration</t>
  </si>
  <si>
    <t>Ritsumeikan Center for Korean Studies</t>
  </si>
  <si>
    <t>Ritsumeikan Center for Game Studies</t>
  </si>
  <si>
    <t>International Research Center for Gastronomic Science</t>
  </si>
  <si>
    <t>Synchrotron Radiation Center</t>
  </si>
  <si>
    <t>VLSI Research Center</t>
  </si>
  <si>
    <t>Research Center for Innovation Management</t>
  </si>
  <si>
    <t>Research Center for Medecal and Healthcare Management</t>
  </si>
  <si>
    <t>Research Center for Design Science</t>
  </si>
  <si>
    <t>Center for Global MOT Research</t>
  </si>
  <si>
    <t>Biwako-Kusatsu Campus (BKC)</t>
    <phoneticPr fontId="4"/>
  </si>
  <si>
    <t>Faculty ID No. (where applicable)</t>
    <phoneticPr fontId="4"/>
  </si>
  <si>
    <t>Actual work hours</t>
    <phoneticPr fontId="4"/>
  </si>
  <si>
    <t>hours per day</t>
    <phoneticPr fontId="4"/>
  </si>
  <si>
    <t>hours per week</t>
    <phoneticPr fontId="4"/>
  </si>
  <si>
    <t>Actual work hours</t>
    <phoneticPr fontId="4"/>
  </si>
  <si>
    <t>Contact information</t>
    <phoneticPr fontId="4"/>
  </si>
  <si>
    <t>Extension number:</t>
    <phoneticPr fontId="4"/>
  </si>
  <si>
    <t>添付点検</t>
    <phoneticPr fontId="4"/>
  </si>
  <si>
    <t>外国籍の場合：</t>
    <rPh sb="0" eb="2">
      <t>ガイコク</t>
    </rPh>
    <rPh sb="2" eb="3">
      <t>セキ</t>
    </rPh>
    <rPh sb="4" eb="6">
      <t>バアイ</t>
    </rPh>
    <phoneticPr fontId="4"/>
  </si>
  <si>
    <t>会議上程日程</t>
    <phoneticPr fontId="4"/>
  </si>
  <si>
    <t>運営委員会</t>
    <rPh sb="0" eb="2">
      <t>ウンエイ</t>
    </rPh>
    <rPh sb="2" eb="4">
      <t>イイン</t>
    </rPh>
    <rPh sb="4" eb="5">
      <t>カイ</t>
    </rPh>
    <phoneticPr fontId="4"/>
  </si>
  <si>
    <t>備　考</t>
    <phoneticPr fontId="4"/>
  </si>
  <si>
    <r>
      <t>Funding plan</t>
    </r>
    <r>
      <rPr>
        <sz val="12"/>
        <rFont val="ＭＳ Ｐゴシック"/>
        <family val="3"/>
        <charset val="128"/>
      </rPr>
      <t>＜NO.1＞</t>
    </r>
    <phoneticPr fontId="4"/>
  </si>
  <si>
    <r>
      <t>Funding plan</t>
    </r>
    <r>
      <rPr>
        <sz val="12"/>
        <rFont val="ＭＳ Ｐゴシック"/>
        <family val="3"/>
        <charset val="128"/>
      </rPr>
      <t>＜NO.2＞</t>
    </r>
    <phoneticPr fontId="4"/>
  </si>
  <si>
    <r>
      <t>Funding plan</t>
    </r>
    <r>
      <rPr>
        <sz val="12"/>
        <rFont val="ＭＳ Ｐゴシック"/>
        <family val="3"/>
        <charset val="128"/>
      </rPr>
      <t>＜NO.3＞</t>
    </r>
    <phoneticPr fontId="4"/>
  </si>
  <si>
    <r>
      <t>Funding plan</t>
    </r>
    <r>
      <rPr>
        <sz val="12"/>
        <rFont val="ＭＳ Ｐゴシック"/>
        <family val="3"/>
        <charset val="128"/>
      </rPr>
      <t>＜NO.4＞</t>
    </r>
    <phoneticPr fontId="4"/>
  </si>
  <si>
    <r>
      <t>Funding plan</t>
    </r>
    <r>
      <rPr>
        <sz val="12"/>
        <rFont val="ＭＳ Ｐゴシック"/>
        <family val="3"/>
        <charset val="128"/>
      </rPr>
      <t>＜NO.5＞</t>
    </r>
    <phoneticPr fontId="4"/>
  </si>
  <si>
    <t>年度 必要経費概算見込み額　※下記の必要経費概算見込み額を確保してください</t>
    <rPh sb="0" eb="2">
      <t>ネンド</t>
    </rPh>
    <rPh sb="3" eb="5">
      <t>ヒツヨウ</t>
    </rPh>
    <rPh sb="5" eb="7">
      <t>ケイヒ</t>
    </rPh>
    <rPh sb="7" eb="9">
      <t>ガイサン</t>
    </rPh>
    <rPh sb="9" eb="11">
      <t>ミコ</t>
    </rPh>
    <rPh sb="12" eb="13">
      <t>ガク</t>
    </rPh>
    <rPh sb="15" eb="17">
      <t>カキ</t>
    </rPh>
    <rPh sb="18" eb="20">
      <t>ヒツヨウ</t>
    </rPh>
    <rPh sb="20" eb="22">
      <t>ケイヒ</t>
    </rPh>
    <rPh sb="22" eb="24">
      <t>ガイサン</t>
    </rPh>
    <rPh sb="24" eb="26">
      <t>ミコ</t>
    </rPh>
    <rPh sb="27" eb="28">
      <t>ガク</t>
    </rPh>
    <rPh sb="29" eb="31">
      <t>カクホ</t>
    </rPh>
    <phoneticPr fontId="4"/>
  </si>
  <si>
    <t>必要経費概算見込み額</t>
    <rPh sb="0" eb="2">
      <t>ヒツヨウ</t>
    </rPh>
    <rPh sb="2" eb="4">
      <t>ケイヒ</t>
    </rPh>
    <rPh sb="4" eb="6">
      <t>ガイサン</t>
    </rPh>
    <rPh sb="6" eb="8">
      <t>ミコ</t>
    </rPh>
    <rPh sb="9" eb="10">
      <t>ガク</t>
    </rPh>
    <phoneticPr fontId="4"/>
  </si>
  <si>
    <t>Fund (personnel) total</t>
  </si>
  <si>
    <t>Extramural fund</t>
    <phoneticPr fontId="4"/>
  </si>
  <si>
    <t>Ministry of Education, Culture, Sports, Science and Technology</t>
    <phoneticPr fontId="4"/>
  </si>
  <si>
    <t>Ministry of the Environment</t>
    <phoneticPr fontId="4"/>
  </si>
  <si>
    <t>Ministry of Economy, Trade and Industry</t>
    <phoneticPr fontId="4"/>
  </si>
  <si>
    <t>Ministry of Internal Affairs and Communications</t>
    <phoneticPr fontId="4"/>
  </si>
  <si>
    <t>JST (Japan Science and Technology Agency)</t>
    <phoneticPr fontId="4"/>
  </si>
  <si>
    <t>NEDO (New Energy and Industrial Technology Development Organization)</t>
    <phoneticPr fontId="4"/>
  </si>
  <si>
    <t>NICT (National Institute of Information and Communications Technology)</t>
    <phoneticPr fontId="4"/>
  </si>
  <si>
    <t>JICA (Japan International Cooperation Agency)</t>
    <phoneticPr fontId="4"/>
  </si>
  <si>
    <t>NILIM (National Institute for Land and Infrastructure Management)</t>
    <phoneticPr fontId="4"/>
  </si>
  <si>
    <t>Research Environment Enhancement Funds</t>
    <phoneticPr fontId="4"/>
  </si>
  <si>
    <t>Delegated Research</t>
    <phoneticPr fontId="4"/>
  </si>
  <si>
    <t>Extramural Joint Research</t>
    <phoneticPr fontId="4"/>
  </si>
  <si>
    <t>Contributions for Encouraging Research</t>
    <phoneticPr fontId="4"/>
  </si>
  <si>
    <t>Carried-Over Research Funds</t>
    <phoneticPr fontId="4"/>
  </si>
  <si>
    <t xml:space="preserve">Institute of Humanities, Human and Social Sciences </t>
  </si>
  <si>
    <t>International Institute of Language and Culture Studies</t>
  </si>
  <si>
    <t>Institute of Disaster Mitigation for Urban Cultural Heritage</t>
  </si>
  <si>
    <t>The Shirakawa Shizuka Institute of East Asian Characters and Culture</t>
  </si>
  <si>
    <t>Research Center for the Pan-Pacific Civilization</t>
  </si>
  <si>
    <t>Ritsumeikan Research Center for Shuichi Kato and the Japanese Contemporary Thoughts</t>
  </si>
  <si>
    <t>The Institute of Science and Engineering</t>
  </si>
  <si>
    <t>The Research and Development Institute of Regional Information</t>
  </si>
  <si>
    <t>Ritsumeikan Inamori Philosophy Research Center</t>
  </si>
  <si>
    <t>Research Center for Sustainability Science</t>
  </si>
  <si>
    <t>Asia-Japan Research Institute</t>
  </si>
  <si>
    <t>day(s) per week</t>
    <phoneticPr fontId="4"/>
  </si>
  <si>
    <t>nd/rd/th year)</t>
    <phoneticPr fontId="4"/>
  </si>
  <si>
    <t>*Renewal limit:Up to 5 years (Age limit: 60 years old)</t>
    <phoneticPr fontId="4"/>
  </si>
  <si>
    <t>Completed pre-inspection regarding  Foreign Exchange Control Law</t>
    <phoneticPr fontId="4"/>
  </si>
  <si>
    <t>Yes</t>
    <phoneticPr fontId="4"/>
  </si>
  <si>
    <t>No</t>
    <phoneticPr fontId="4"/>
  </si>
  <si>
    <t>研究部会議</t>
    <rPh sb="0" eb="2">
      <t>ケンキュウ</t>
    </rPh>
    <rPh sb="2" eb="3">
      <t>ブ</t>
    </rPh>
    <rPh sb="3" eb="5">
      <t>カイギ</t>
    </rPh>
    <phoneticPr fontId="4"/>
  </si>
  <si>
    <t>人文科学研究所</t>
  </si>
  <si>
    <t>国際地域研究所</t>
  </si>
  <si>
    <t>国際言語文化研究所</t>
  </si>
  <si>
    <t>人間科学研究所</t>
    <rPh sb="0" eb="2">
      <t>ニンゲン</t>
    </rPh>
    <rPh sb="2" eb="4">
      <t>カガク</t>
    </rPh>
    <rPh sb="4" eb="7">
      <t>ケンキュウショ</t>
    </rPh>
    <phoneticPr fontId="2"/>
  </si>
  <si>
    <t>歴史都市防災研究所</t>
    <rPh sb="6" eb="9">
      <t>ケンキュウショ</t>
    </rPh>
    <phoneticPr fontId="2"/>
  </si>
  <si>
    <t>アート・リサーチセンター</t>
  </si>
  <si>
    <t>白川静記念東洋文字文化研究所</t>
  </si>
  <si>
    <t>コリア研究センター</t>
  </si>
  <si>
    <t>間文化現象学研究センター</t>
  </si>
  <si>
    <t>ゲーム研究センター</t>
  </si>
  <si>
    <t>環太平洋文明研究センター</t>
    <rPh sb="0" eb="4">
      <t>カンタイヘイヨウ</t>
    </rPh>
    <rPh sb="4" eb="6">
      <t>ブンメイ</t>
    </rPh>
    <rPh sb="6" eb="8">
      <t>ケンキュウ</t>
    </rPh>
    <phoneticPr fontId="2"/>
  </si>
  <si>
    <t>加藤周一現代思想研究センター</t>
  </si>
  <si>
    <t>認知科学研究センター</t>
    <rPh sb="0" eb="2">
      <t>ニンチ</t>
    </rPh>
    <rPh sb="2" eb="4">
      <t>カガク</t>
    </rPh>
    <rPh sb="4" eb="6">
      <t>ケンキュウ</t>
    </rPh>
    <phoneticPr fontId="2"/>
  </si>
  <si>
    <t>金融ジェロントロジー/金融・法教育研究センター</t>
  </si>
  <si>
    <t>社会システム研究所</t>
  </si>
  <si>
    <t>ファイナンス研究センター</t>
  </si>
  <si>
    <t>国際食文化研究センター</t>
    <rPh sb="0" eb="2">
      <t>コクサイ</t>
    </rPh>
    <rPh sb="2" eb="5">
      <t>ショクブンカ</t>
    </rPh>
    <rPh sb="5" eb="7">
      <t>ケンキュウ</t>
    </rPh>
    <phoneticPr fontId="2"/>
  </si>
  <si>
    <t>ＳＲセンター</t>
  </si>
  <si>
    <t>ＶＬＳＩセンター</t>
  </si>
  <si>
    <t>エコ・テクノロジー研究センター</t>
  </si>
  <si>
    <t>バイオシミュレーション研究センター</t>
  </si>
  <si>
    <t>防災フロンティア研究センター</t>
  </si>
  <si>
    <t>バイオメディカルデバイス研究センター</t>
  </si>
  <si>
    <t>琵琶湖Σ研究センター</t>
  </si>
  <si>
    <t>創薬科学研究センター</t>
  </si>
  <si>
    <t>システム視覚科学研究センター</t>
  </si>
  <si>
    <t>先端ICTメディカル•ヘルスケア研究センター</t>
  </si>
  <si>
    <t>稲盛経営哲学研究センター</t>
  </si>
  <si>
    <t>サステイナビリティ学研究センター</t>
  </si>
  <si>
    <t>アジア・日本研究所</t>
    <rPh sb="4" eb="6">
      <t>ニホン</t>
    </rPh>
    <rPh sb="6" eb="9">
      <t>ケンキュウショ</t>
    </rPh>
    <phoneticPr fontId="4"/>
  </si>
  <si>
    <t>環境テクノロジー・マネジメント研究センター</t>
    <phoneticPr fontId="4"/>
  </si>
  <si>
    <t>医療介護経営研究センター</t>
    <rPh sb="0" eb="2">
      <t>イリョウ</t>
    </rPh>
    <rPh sb="2" eb="4">
      <t>カイゴ</t>
    </rPh>
    <rPh sb="4" eb="6">
      <t>ケイエイ</t>
    </rPh>
    <rPh sb="6" eb="8">
      <t>ケンキュウ</t>
    </rPh>
    <phoneticPr fontId="25"/>
  </si>
  <si>
    <t>食総合研究センター</t>
    <rPh sb="0" eb="1">
      <t>ショク</t>
    </rPh>
    <rPh sb="1" eb="3">
      <t>ソウゴウ</t>
    </rPh>
    <rPh sb="3" eb="5">
      <t>ケンキュウ</t>
    </rPh>
    <phoneticPr fontId="25"/>
  </si>
  <si>
    <t>生存学研究所</t>
    <rPh sb="0" eb="2">
      <t>セイゾン</t>
    </rPh>
    <rPh sb="2" eb="3">
      <t>ガク</t>
    </rPh>
    <rPh sb="3" eb="5">
      <t>ケンキュウ</t>
    </rPh>
    <rPh sb="5" eb="6">
      <t>ショ</t>
    </rPh>
    <phoneticPr fontId="25"/>
  </si>
  <si>
    <t>ものづくり質的研究センター</t>
    <rPh sb="5" eb="7">
      <t>シツテキ</t>
    </rPh>
    <rPh sb="7" eb="9">
      <t>ケンキュウ</t>
    </rPh>
    <phoneticPr fontId="25"/>
  </si>
  <si>
    <t>クリエイティブ・メディア研究センター</t>
    <rPh sb="12" eb="14">
      <t>ケンキュウ</t>
    </rPh>
    <phoneticPr fontId="25"/>
  </si>
  <si>
    <t>配属研究所/センター　</t>
    <phoneticPr fontId="4"/>
  </si>
  <si>
    <t>なし</t>
    <phoneticPr fontId="2"/>
  </si>
  <si>
    <t>None</t>
    <phoneticPr fontId="4"/>
  </si>
  <si>
    <t>地域健康社会学研究センター</t>
    <phoneticPr fontId="4"/>
  </si>
  <si>
    <t>Creative Media Research Center</t>
    <phoneticPr fontId="25"/>
  </si>
  <si>
    <t>Research Center for Medical and Long-Term Care Management</t>
    <phoneticPr fontId="25"/>
  </si>
  <si>
    <t>International Research Center for Gastronomic Science</t>
    <phoneticPr fontId="25"/>
  </si>
  <si>
    <t>Institute of Ars Vivendi</t>
    <phoneticPr fontId="25"/>
  </si>
  <si>
    <t>Center for MONODUKURI Qualitative Research</t>
    <phoneticPr fontId="25"/>
  </si>
  <si>
    <t>中東・イスラーム研究センター</t>
    <rPh sb="0" eb="2">
      <t>チュウトウ</t>
    </rPh>
    <rPh sb="8" eb="10">
      <t>ケンキュウ</t>
    </rPh>
    <phoneticPr fontId="4"/>
  </si>
  <si>
    <t>Center for Middle Eastern and Islamic Studies</t>
    <phoneticPr fontId="4"/>
  </si>
  <si>
    <t>琵琶湖・環境イノベーション研究センター</t>
  </si>
  <si>
    <t>バイオメディカルエンジニアリング研究センター</t>
  </si>
  <si>
    <t>The Bio Medical Engineering Research Center</t>
  </si>
  <si>
    <t>知能化社会デザイン研究センター</t>
  </si>
  <si>
    <t>IoTセキュリティ研究センター</t>
    <phoneticPr fontId="27"/>
  </si>
  <si>
    <r>
      <t>Ritsumeikan Global Innovation Research Organization</t>
    </r>
    <r>
      <rPr>
        <sz val="11"/>
        <rFont val="游ゴシック"/>
        <family val="2"/>
        <charset val="128"/>
      </rPr>
      <t>（</t>
    </r>
    <r>
      <rPr>
        <sz val="11"/>
        <rFont val="Arial"/>
        <family val="2"/>
      </rPr>
      <t>R-GIRO</t>
    </r>
    <r>
      <rPr>
        <sz val="11"/>
        <rFont val="游ゴシック"/>
        <family val="2"/>
        <charset val="128"/>
      </rPr>
      <t>）</t>
    </r>
    <phoneticPr fontId="4"/>
  </si>
  <si>
    <t>Ritsumeikan Asia-Japan Research Organization</t>
  </si>
  <si>
    <t>パスポート複写</t>
    <phoneticPr fontId="4"/>
  </si>
  <si>
    <t>Family</t>
    <phoneticPr fontId="4"/>
  </si>
  <si>
    <t>First</t>
    <phoneticPr fontId="4"/>
  </si>
  <si>
    <t>Middle</t>
    <phoneticPr fontId="4"/>
  </si>
  <si>
    <r>
      <rPr>
        <b/>
        <sz val="12"/>
        <rFont val="ＭＳ ゴシック"/>
        <family val="2"/>
        <charset val="128"/>
      </rPr>
      <t>フリガナ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</si>
  <si>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No.1</t>
    </r>
    <phoneticPr fontId="4"/>
  </si>
  <si>
    <t>Source</t>
    <phoneticPr fontId="4"/>
  </si>
  <si>
    <t>Deposit status</t>
    <phoneticPr fontId="4"/>
  </si>
  <si>
    <t>Scheduled</t>
    <phoneticPr fontId="4"/>
  </si>
  <si>
    <t>After settlement</t>
    <phoneticPr fontId="4"/>
  </si>
  <si>
    <t>Payment method</t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</si>
  <si>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No.2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</si>
  <si>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No.3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</si>
  <si>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No.4</t>
    </r>
    <phoneticPr fontId="4"/>
  </si>
  <si>
    <r>
      <t>Funds</t>
    </r>
    <r>
      <rPr>
        <b/>
        <sz val="12"/>
        <rFont val="ＭＳ ゴシック"/>
        <family val="2"/>
        <charset val="128"/>
      </rPr>
      <t>　</t>
    </r>
    <r>
      <rPr>
        <b/>
        <sz val="12"/>
        <rFont val="Arial"/>
        <family val="2"/>
      </rPr>
      <t>No.5</t>
    </r>
    <phoneticPr fontId="4"/>
  </si>
  <si>
    <t>　　　履歴・業績書</t>
    <rPh sb="3" eb="5">
      <t>リレキ</t>
    </rPh>
    <rPh sb="6" eb="8">
      <t>ギョウセキ</t>
    </rPh>
    <rPh sb="8" eb="9">
      <t>ショ</t>
    </rPh>
    <phoneticPr fontId="4"/>
  </si>
  <si>
    <r>
      <t>Other</t>
    </r>
    <r>
      <rPr>
        <sz val="10"/>
        <rFont val="ＭＳ ゴシック"/>
        <family val="2"/>
        <charset val="128"/>
      </rPr>
      <t>（</t>
    </r>
    <phoneticPr fontId="4"/>
  </si>
  <si>
    <t>Yen</t>
    <phoneticPr fontId="4"/>
  </si>
  <si>
    <t>Month</t>
    <phoneticPr fontId="4"/>
  </si>
  <si>
    <t>Lump sum</t>
    <phoneticPr fontId="4"/>
  </si>
  <si>
    <t>Installment</t>
    <phoneticPr fontId="4"/>
  </si>
  <si>
    <t>（</t>
    <phoneticPr fontId="4"/>
  </si>
  <si>
    <r>
      <t xml:space="preserve">times in total </t>
    </r>
    <r>
      <rPr>
        <sz val="10"/>
        <rFont val="ＭＳ ゴシック"/>
        <family val="2"/>
        <charset val="128"/>
      </rPr>
      <t>）</t>
    </r>
    <phoneticPr fontId="4"/>
  </si>
  <si>
    <r>
      <rPr>
        <sz val="10"/>
        <rFont val="あ"/>
        <family val="3"/>
        <charset val="128"/>
      </rPr>
      <t>※</t>
    </r>
    <r>
      <rPr>
        <sz val="10"/>
        <rFont val="Arial"/>
        <family val="2"/>
      </rPr>
      <t>If you select payment in installment,describe the details.</t>
    </r>
    <phoneticPr fontId="4"/>
  </si>
  <si>
    <t>Not obtained</t>
    <phoneticPr fontId="4"/>
  </si>
  <si>
    <t>資金計画書(学外資金のみ)</t>
    <phoneticPr fontId="4"/>
  </si>
  <si>
    <t>先端材料研究センター</t>
    <phoneticPr fontId="27"/>
  </si>
  <si>
    <t>Research Center for Advanced Materials</t>
    <phoneticPr fontId="27"/>
  </si>
  <si>
    <t>to</t>
    <phoneticPr fontId="4"/>
  </si>
  <si>
    <t>通算雇用年数/更新の有無</t>
    <rPh sb="0" eb="2">
      <t>ツウサン</t>
    </rPh>
    <rPh sb="2" eb="4">
      <t>コヨウ</t>
    </rPh>
    <rPh sb="4" eb="6">
      <t>ネンスウ</t>
    </rPh>
    <rPh sb="7" eb="9">
      <t>コウシン</t>
    </rPh>
    <rPh sb="10" eb="12">
      <t>ウム</t>
    </rPh>
    <phoneticPr fontId="4"/>
  </si>
  <si>
    <t>／</t>
    <phoneticPr fontId="4"/>
  </si>
  <si>
    <t>無</t>
    <rPh sb="0" eb="1">
      <t>ナ</t>
    </rPh>
    <phoneticPr fontId="4"/>
  </si>
  <si>
    <t>有</t>
    <rPh sb="0" eb="1">
      <t>アリ</t>
    </rPh>
    <phoneticPr fontId="4"/>
  </si>
  <si>
    <t>Total amount received
in the fiscal year</t>
    <phoneticPr fontId="4"/>
  </si>
  <si>
    <r>
      <rPr>
        <sz val="10"/>
        <rFont val="ＭＳ ゴシック"/>
        <family val="2"/>
        <charset val="128"/>
      </rPr>
      <t>（</t>
    </r>
    <r>
      <rPr>
        <sz val="10"/>
        <rFont val="Arial"/>
        <family val="2"/>
      </rPr>
      <t>Ex. Depositing 2.5 million yen in every quarter,900 thousand yen in April,700 thousand yen in September,etc</t>
    </r>
    <r>
      <rPr>
        <sz val="10"/>
        <rFont val="ＭＳ ゴシック"/>
        <family val="2"/>
        <charset val="128"/>
      </rPr>
      <t>）</t>
    </r>
    <phoneticPr fontId="4"/>
  </si>
  <si>
    <t>カードリーダー資格登録申請書</t>
    <phoneticPr fontId="4"/>
  </si>
  <si>
    <t>　ライブラリーカード発行申請書</t>
    <rPh sb="10" eb="12">
      <t>ハッコウ</t>
    </rPh>
    <rPh sb="12" eb="15">
      <t>シンセイショ</t>
    </rPh>
    <phoneticPr fontId="4"/>
  </si>
  <si>
    <t>Scholarship donations</t>
    <phoneticPr fontId="4"/>
  </si>
  <si>
    <t>1. Personal Information</t>
    <phoneticPr fontId="4"/>
  </si>
  <si>
    <t>Date of birth</t>
    <phoneticPr fontId="4"/>
  </si>
  <si>
    <t>Sex</t>
    <phoneticPr fontId="4"/>
  </si>
  <si>
    <t>Age</t>
    <phoneticPr fontId="4"/>
  </si>
  <si>
    <t>Competitive funds</t>
    <phoneticPr fontId="4"/>
  </si>
  <si>
    <t>Funded research</t>
    <phoneticPr fontId="4"/>
  </si>
  <si>
    <t>Yen /</t>
    <phoneticPr fontId="4"/>
  </si>
  <si>
    <t>Estimated 
personnel cost</t>
    <phoneticPr fontId="4"/>
  </si>
  <si>
    <t>months</t>
    <phoneticPr fontId="4"/>
  </si>
  <si>
    <t>Submit a statement of reasons (free format) within one page in A4 (only for Kinugasa Research Organization).</t>
    <phoneticPr fontId="4"/>
  </si>
  <si>
    <t xml:space="preserve">If the source of funds change during the term, please be sure to submit the latest document. </t>
    <phoneticPr fontId="4"/>
  </si>
  <si>
    <t>法人負担率 2.07/1000　労災保険料のみ（一般拠出金込み）</t>
    <rPh sb="0" eb="2">
      <t>ホウジン</t>
    </rPh>
    <rPh sb="2" eb="4">
      <t>フタン</t>
    </rPh>
    <rPh sb="4" eb="5">
      <t>リツ</t>
    </rPh>
    <phoneticPr fontId="4"/>
  </si>
  <si>
    <t>University budget (</t>
    <phoneticPr fontId="4"/>
  </si>
  <si>
    <t>通算雇用年数　：</t>
    <rPh sb="0" eb="2">
      <t>ツウサン</t>
    </rPh>
    <rPh sb="2" eb="4">
      <t>コヨウ</t>
    </rPh>
    <rPh sb="4" eb="6">
      <t>ネンスウ</t>
    </rPh>
    <phoneticPr fontId="4"/>
  </si>
  <si>
    <t>年目</t>
    <rPh sb="0" eb="1">
      <t>ネン</t>
    </rPh>
    <rPh sb="1" eb="2">
      <t>メ</t>
    </rPh>
    <phoneticPr fontId="4"/>
  </si>
  <si>
    <t>更新　：</t>
    <rPh sb="0" eb="2">
      <t>コウシン</t>
    </rPh>
    <phoneticPr fontId="4"/>
  </si>
  <si>
    <t>Work hours must be less than 20 hrs/wk and 7.5 hrs/day
More than 45 min recess must be taken for every 6 actual work hours. 
1 hr recess must be taken for every 8 actual work hours.</t>
    <phoneticPr fontId="4"/>
  </si>
  <si>
    <t>法政基盤研究センター</t>
    <rPh sb="0" eb="2">
      <t>ホウセイ</t>
    </rPh>
    <rPh sb="2" eb="4">
      <t>キバン</t>
    </rPh>
    <rPh sb="4" eb="6">
      <t>ケンキュウ</t>
    </rPh>
    <phoneticPr fontId="4"/>
  </si>
  <si>
    <t>リサーチオフィス</t>
    <phoneticPr fontId="4"/>
  </si>
  <si>
    <t>See
Table 1.</t>
    <phoneticPr fontId="4"/>
  </si>
  <si>
    <t xml:space="preserve">Host Researcher </t>
    <phoneticPr fontId="4"/>
  </si>
  <si>
    <t>Organization</t>
    <phoneticPr fontId="4"/>
  </si>
  <si>
    <t>Title</t>
    <phoneticPr fontId="4"/>
  </si>
  <si>
    <t>Email:</t>
    <phoneticPr fontId="4"/>
  </si>
  <si>
    <t>～</t>
    <phoneticPr fontId="4"/>
  </si>
  <si>
    <r>
      <t>Mobile phone number</t>
    </r>
    <r>
      <rPr>
        <sz val="14"/>
        <rFont val="ＭＳ Ｐ明朝"/>
        <family val="1"/>
        <charset val="128"/>
      </rPr>
      <t>：</t>
    </r>
    <phoneticPr fontId="4"/>
  </si>
  <si>
    <r>
      <t>Building/Floor/Room name</t>
    </r>
    <r>
      <rPr>
        <sz val="14"/>
        <rFont val="ＭＳ Ｐ明朝"/>
        <family val="1"/>
        <charset val="128"/>
      </rPr>
      <t>（</t>
    </r>
    <r>
      <rPr>
        <sz val="14"/>
        <rFont val="Arial"/>
        <family val="2"/>
      </rPr>
      <t>Campus's only</t>
    </r>
    <r>
      <rPr>
        <sz val="14"/>
        <rFont val="ＭＳ Ｐ明朝"/>
        <family val="1"/>
        <charset val="128"/>
      </rPr>
      <t>）：</t>
    </r>
    <phoneticPr fontId="4"/>
  </si>
  <si>
    <t>Faculty ID No. 
(where applicable)</t>
    <phoneticPr fontId="4"/>
  </si>
  <si>
    <t>〒</t>
    <phoneticPr fontId="4"/>
  </si>
  <si>
    <t>在留カード両面複写*　(*未取得の場合は雇用開始日までに必ず提出のこと）</t>
    <phoneticPr fontId="4"/>
  </si>
  <si>
    <t>資格外活動許可書複写</t>
    <rPh sb="0" eb="2">
      <t>シカク</t>
    </rPh>
    <rPh sb="2" eb="3">
      <t>ガイ</t>
    </rPh>
    <rPh sb="3" eb="5">
      <t>カツドウ</t>
    </rPh>
    <rPh sb="5" eb="8">
      <t>キョカショ</t>
    </rPh>
    <rPh sb="8" eb="10">
      <t>フクシャ</t>
    </rPh>
    <phoneticPr fontId="4"/>
  </si>
  <si>
    <t>Contact address 
(for continuing faculty and staff only)</t>
    <phoneticPr fontId="4"/>
  </si>
  <si>
    <t>　　　　　　年　　　　　　月　　　　　　日</t>
    <rPh sb="6" eb="7">
      <t>ネン</t>
    </rPh>
    <rPh sb="13" eb="14">
      <t>ガツ</t>
    </rPh>
    <rPh sb="20" eb="21">
      <t>ニチ</t>
    </rPh>
    <phoneticPr fontId="4"/>
  </si>
  <si>
    <t>　　　　年　　　月　　　日</t>
    <rPh sb="4" eb="5">
      <t>ネン</t>
    </rPh>
    <rPh sb="8" eb="9">
      <t>ガツ</t>
    </rPh>
    <rPh sb="12" eb="13">
      <t>ヒ</t>
    </rPh>
    <phoneticPr fontId="4"/>
  </si>
  <si>
    <t>　　　　年　　　月　　　日</t>
    <phoneticPr fontId="4"/>
  </si>
  <si>
    <r>
      <t>Renewal</t>
    </r>
    <r>
      <rPr>
        <sz val="14"/>
        <rFont val="ＭＳ ゴシック"/>
        <family val="2"/>
        <charset val="128"/>
      </rPr>
      <t>　　</t>
    </r>
    <r>
      <rPr>
        <sz val="14"/>
        <rFont val="Arial"/>
        <family val="2"/>
      </rPr>
      <t>(</t>
    </r>
    <phoneticPr fontId="4"/>
  </si>
  <si>
    <t>/ 1.Commencement month of the revised condition</t>
  </si>
  <si>
    <t>Osaka Ibaraki Campus (OIC)</t>
    <phoneticPr fontId="4"/>
  </si>
  <si>
    <t>Japan Biochar Research Center</t>
    <phoneticPr fontId="25"/>
  </si>
  <si>
    <t>Research Center for Cognitive Sciences</t>
    <phoneticPr fontId="25"/>
  </si>
  <si>
    <t>Research Center for Financial Gerontology and Finance/Legal Education</t>
    <phoneticPr fontId="25"/>
  </si>
  <si>
    <t>Eco-Technology Research Center</t>
    <phoneticPr fontId="25"/>
  </si>
  <si>
    <t>Biosimulation Research Center</t>
    <phoneticPr fontId="25"/>
  </si>
  <si>
    <t>Research Center for Natural Disaster Mitigation</t>
    <phoneticPr fontId="25"/>
  </si>
  <si>
    <t>Research Center for Biomedical Device</t>
    <phoneticPr fontId="25"/>
  </si>
  <si>
    <t>Research Center for Biwako ∑</t>
    <phoneticPr fontId="25"/>
  </si>
  <si>
    <t>先端マイクロ・ナノシステム技術研究センター</t>
    <rPh sb="0" eb="2">
      <t>センタン</t>
    </rPh>
    <rPh sb="13" eb="15">
      <t>ギジュツ</t>
    </rPh>
    <rPh sb="15" eb="17">
      <t>ケンキュウ</t>
    </rPh>
    <phoneticPr fontId="1"/>
  </si>
  <si>
    <t>Advanced Micro/Nano System Technology Research Center</t>
    <phoneticPr fontId="25"/>
  </si>
  <si>
    <t>Research Center for Drug Discovery and Pharmaceutical Development Sciences</t>
    <phoneticPr fontId="25"/>
  </si>
  <si>
    <t>スポーツ健康科学研究センター</t>
    <rPh sb="4" eb="6">
      <t>ケンコウ</t>
    </rPh>
    <rPh sb="6" eb="8">
      <t>カガク</t>
    </rPh>
    <rPh sb="8" eb="10">
      <t>ケンキュウ</t>
    </rPh>
    <phoneticPr fontId="1"/>
  </si>
  <si>
    <t>Research Center for Sport and Health Science</t>
    <phoneticPr fontId="25"/>
  </si>
  <si>
    <t>ロボティクス研究センター</t>
    <rPh sb="6" eb="8">
      <t>ケンキュウ</t>
    </rPh>
    <phoneticPr fontId="1"/>
  </si>
  <si>
    <t>Robotics Research Center</t>
    <phoneticPr fontId="25"/>
  </si>
  <si>
    <t>エネルギーイノベーション材料研究センター</t>
    <rPh sb="12" eb="14">
      <t>ザイリョウ</t>
    </rPh>
    <rPh sb="14" eb="16">
      <t>ケンキュウ</t>
    </rPh>
    <phoneticPr fontId="1"/>
  </si>
  <si>
    <t>Research Center for Energy-Innovation Materials</t>
    <phoneticPr fontId="25"/>
  </si>
  <si>
    <t>古気候学研究センター</t>
    <rPh sb="0" eb="4">
      <t>コキコウガク</t>
    </rPh>
    <rPh sb="4" eb="6">
      <t>ケンキュウ</t>
    </rPh>
    <phoneticPr fontId="1"/>
  </si>
  <si>
    <t>Research Centre for Palaeoclimatology</t>
    <phoneticPr fontId="25"/>
  </si>
  <si>
    <t>ソフト・ハード融合機能材料研究センター</t>
    <rPh sb="7" eb="9">
      <t>ユウゴウ</t>
    </rPh>
    <rPh sb="9" eb="11">
      <t>キノウ</t>
    </rPh>
    <rPh sb="11" eb="13">
      <t>ザイリョウ</t>
    </rPh>
    <rPh sb="13" eb="15">
      <t>ケンキュウ</t>
    </rPh>
    <phoneticPr fontId="1"/>
  </si>
  <si>
    <t>Research Center for Soft/Hard Hybrid Functional Materials</t>
    <phoneticPr fontId="25"/>
  </si>
  <si>
    <t>Center for Systems Vision Science</t>
    <phoneticPr fontId="25"/>
  </si>
  <si>
    <t>Research Center of Advanced ICT for Medical and Healthcare</t>
    <phoneticPr fontId="25"/>
  </si>
  <si>
    <t>生物資源研究センター</t>
    <rPh sb="0" eb="2">
      <t>セイブツ</t>
    </rPh>
    <rPh sb="2" eb="4">
      <t>シゲン</t>
    </rPh>
    <rPh sb="4" eb="6">
      <t>ケンキュウ</t>
    </rPh>
    <phoneticPr fontId="1"/>
  </si>
  <si>
    <t>Research Center for Biological Resources</t>
    <phoneticPr fontId="25"/>
  </si>
  <si>
    <t>地域情報研究所(略称 RDIRI ラディリ）</t>
    <rPh sb="0" eb="2">
      <t>チイキ</t>
    </rPh>
    <rPh sb="2" eb="4">
      <t>ジョウホウ</t>
    </rPh>
    <rPh sb="4" eb="7">
      <t>ケンキュウショ</t>
    </rPh>
    <phoneticPr fontId="1"/>
  </si>
  <si>
    <t>イノベーション・マネジメント研究センター</t>
    <rPh sb="14" eb="16">
      <t>ケンキュウ</t>
    </rPh>
    <phoneticPr fontId="1"/>
  </si>
  <si>
    <t>医療経営研究センター</t>
    <rPh sb="0" eb="2">
      <t>イリョウ</t>
    </rPh>
    <rPh sb="2" eb="4">
      <t>ケイエイ</t>
    </rPh>
    <rPh sb="4" eb="6">
      <t>ケンキュウ</t>
    </rPh>
    <phoneticPr fontId="1"/>
  </si>
  <si>
    <t>デザイン科学研究センター</t>
    <rPh sb="4" eb="6">
      <t>カガク</t>
    </rPh>
    <rPh sb="6" eb="8">
      <t>ケンキュウ</t>
    </rPh>
    <phoneticPr fontId="1"/>
  </si>
  <si>
    <t>グローバルMOT研究センター</t>
    <rPh sb="8" eb="10">
      <t>ケンキュウ</t>
    </rPh>
    <phoneticPr fontId="1"/>
  </si>
  <si>
    <t>Research Center for Social Studies of Health and Community</t>
    <phoneticPr fontId="4"/>
  </si>
  <si>
    <t>Ecological Technology &amp; Management Research Center for Energy and  Environment field</t>
    <phoneticPr fontId="4"/>
  </si>
  <si>
    <t>東アジア平和協力研究センター</t>
    <phoneticPr fontId="4"/>
  </si>
  <si>
    <t>Center for East Asian Peace and Cooperation</t>
    <phoneticPr fontId="4"/>
  </si>
  <si>
    <t>Research Center for Lake BIWA &amp; Environmental innovation</t>
    <phoneticPr fontId="25"/>
  </si>
  <si>
    <t>Research Center for Computational Research on Designing Sustainable Society</t>
    <phoneticPr fontId="25"/>
  </si>
  <si>
    <t>Research Center for IoT Security</t>
    <phoneticPr fontId="27"/>
  </si>
  <si>
    <t>医療経済評価・意思決定支援ユニット（CHEERS）</t>
    <phoneticPr fontId="4"/>
  </si>
  <si>
    <t>Comprehensive Unit for Health Economic Evidence Review and Decision Support（CHEERS）</t>
    <phoneticPr fontId="4"/>
  </si>
  <si>
    <t>Research Center for Legal and Political Infrastructure</t>
    <phoneticPr fontId="4"/>
  </si>
  <si>
    <t>⽇本バイオ炭研究センター</t>
    <phoneticPr fontId="25"/>
  </si>
  <si>
    <t>スポーツ健康科学総合研究所</t>
    <phoneticPr fontId="4"/>
  </si>
  <si>
    <t>Institute of Advanced Research for Sports and Health Sciences</t>
    <phoneticPr fontId="4"/>
  </si>
  <si>
    <r>
      <t>Renewal</t>
    </r>
    <r>
      <rPr>
        <sz val="12"/>
        <rFont val="ＭＳ ゴシック"/>
        <family val="2"/>
        <charset val="128"/>
      </rPr>
      <t>　</t>
    </r>
    <r>
      <rPr>
        <sz val="12"/>
        <rFont val="Arial"/>
        <family val="2"/>
      </rPr>
      <t>(</t>
    </r>
    <phoneticPr fontId="4"/>
  </si>
  <si>
    <t>直近の任用実績</t>
    <rPh sb="0" eb="2">
      <t>チョッキン</t>
    </rPh>
    <rPh sb="3" eb="5">
      <t>ニンヨウ</t>
    </rPh>
    <rPh sb="5" eb="7">
      <t>ジッセキ</t>
    </rPh>
    <phoneticPr fontId="4"/>
  </si>
  <si>
    <t>所属　　　：</t>
    <phoneticPr fontId="4"/>
  </si>
  <si>
    <t>雇用種別：</t>
    <rPh sb="0" eb="2">
      <t>コヨウ</t>
    </rPh>
    <rPh sb="2" eb="4">
      <t>シュベツ</t>
    </rPh>
    <phoneticPr fontId="4"/>
  </si>
  <si>
    <t>任用期間</t>
    <rPh sb="0" eb="2">
      <t>ニンヨウ</t>
    </rPh>
    <rPh sb="2" eb="4">
      <t>キカン</t>
    </rPh>
    <phoneticPr fontId="4"/>
  </si>
  <si>
    <t>Campus/Principal work location</t>
    <phoneticPr fontId="4"/>
  </si>
  <si>
    <t>/Principal work location</t>
    <phoneticPr fontId="4"/>
  </si>
  <si>
    <t>宇宙地球探査研究センター</t>
  </si>
  <si>
    <t>Earth &amp; Space Exploration Center(ESEC)</t>
  </si>
  <si>
    <t>研究部　2023.10</t>
    <rPh sb="0" eb="3">
      <t>ケンキュウブ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</si>
</sst>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_ "/>
    <numFmt numFmtId="177" formatCode="[$-F800]dddd\,\ mmmm\ dd\,\ yyyy"/>
    <numFmt numFmtId="178" formatCode="#,##0_ "/>
    <numFmt numFmtId="179" formatCode="#,##0_ ;[Red]\-#,##0\ "/>
    <numFmt numFmtId="180" formatCode="0_);[Red]\(0\)"/>
    <numFmt numFmtId="181" formatCode="yyyy&quot;年&quot;m&quot;月&quot;d&quot;日&quot;;@"/>
  </numFmts>
  <fonts count="5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name val="Arial"/>
      <family val="2"/>
    </font>
    <font>
      <b/>
      <sz val="10"/>
      <name val="Arial"/>
      <family val="2"/>
    </font>
    <font>
      <sz val="9"/>
      <color rgb="FF000000"/>
      <name val="MS UI Gothic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游ゴシック"/>
      <family val="2"/>
      <charset val="128"/>
    </font>
    <font>
      <sz val="12"/>
      <color theme="1"/>
      <name val="Arial"/>
      <family val="2"/>
    </font>
    <font>
      <b/>
      <sz val="12"/>
      <name val="ＭＳ ゴシック"/>
      <family val="2"/>
      <charset val="128"/>
    </font>
    <font>
      <sz val="14"/>
      <name val="Arial"/>
      <family val="2"/>
    </font>
    <font>
      <sz val="10"/>
      <name val="ＭＳ ゴシック"/>
      <family val="2"/>
      <charset val="128"/>
    </font>
    <font>
      <sz val="10"/>
      <name val="Arial"/>
      <family val="3"/>
      <charset val="128"/>
    </font>
    <font>
      <sz val="10"/>
      <name val="あ"/>
      <family val="3"/>
      <charset val="128"/>
    </font>
    <font>
      <sz val="10"/>
      <name val="Arial"/>
      <family val="2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9.5"/>
      <name val="Arial"/>
      <family val="2"/>
    </font>
    <font>
      <b/>
      <sz val="12"/>
      <color theme="1"/>
      <name val="Arial "/>
      <family val="3"/>
      <charset val="128"/>
    </font>
    <font>
      <sz val="11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9"/>
      <name val="Arial"/>
      <family val="2"/>
    </font>
    <font>
      <u/>
      <sz val="16"/>
      <color theme="1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sz val="14"/>
      <name val="ＭＳ ゴシック"/>
      <family val="2"/>
      <charset val="128"/>
    </font>
    <font>
      <b/>
      <sz val="9"/>
      <color indexed="10"/>
      <name val="MS P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2"/>
      <charset val="128"/>
    </font>
    <font>
      <b/>
      <sz val="11"/>
      <color indexed="10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0" fontId="44" fillId="0" borderId="0" applyNumberFormat="0" applyFill="0" applyBorder="0" applyAlignment="0" applyProtection="0">
      <alignment vertical="center"/>
    </xf>
  </cellStyleXfs>
  <cellXfs count="583">
    <xf numFmtId="0" fontId="0" fillId="0" borderId="0" xfId="0">
      <alignment vertical="center"/>
    </xf>
    <xf numFmtId="0" fontId="6" fillId="2" borderId="0" xfId="3" applyFont="1" applyFill="1" applyBorder="1" applyAlignment="1" applyProtection="1">
      <alignment horizontal="right" vertical="center" shrinkToFit="1"/>
      <protection locked="0"/>
    </xf>
    <xf numFmtId="0" fontId="8" fillId="3" borderId="9" xfId="0" applyFont="1" applyFill="1" applyBorder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8" fillId="0" borderId="0" xfId="0" applyFont="1" applyFill="1">
      <alignment vertical="center"/>
    </xf>
    <xf numFmtId="38" fontId="9" fillId="3" borderId="9" xfId="1" applyFont="1" applyFill="1" applyBorder="1" applyAlignment="1">
      <alignment vertical="center"/>
    </xf>
    <xf numFmtId="0" fontId="6" fillId="0" borderId="0" xfId="0" applyFont="1">
      <alignment vertical="center"/>
    </xf>
    <xf numFmtId="0" fontId="11" fillId="0" borderId="9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9" fillId="0" borderId="0" xfId="1" applyFont="1">
      <alignment vertical="center"/>
    </xf>
    <xf numFmtId="0" fontId="11" fillId="0" borderId="0" xfId="0" applyFont="1" applyAlignment="1">
      <alignment horizontal="left" vertical="top"/>
    </xf>
    <xf numFmtId="38" fontId="9" fillId="0" borderId="0" xfId="1" applyFont="1" applyAlignment="1">
      <alignment horizontal="left" vertical="top"/>
    </xf>
    <xf numFmtId="0" fontId="8" fillId="0" borderId="0" xfId="0" applyFont="1" applyBorder="1" applyAlignment="1">
      <alignment vertical="center"/>
    </xf>
    <xf numFmtId="37" fontId="6" fillId="0" borderId="2" xfId="3" applyNumberFormat="1" applyFont="1" applyFill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8" fillId="0" borderId="0" xfId="0" applyFont="1" applyAlignment="1">
      <alignment horizontal="left" vertical="center"/>
    </xf>
    <xf numFmtId="0" fontId="6" fillId="2" borderId="2" xfId="3" applyFont="1" applyFill="1" applyBorder="1" applyAlignment="1" applyProtection="1">
      <alignment vertical="center" wrapText="1" shrinkToFit="1"/>
      <protection locked="0"/>
    </xf>
    <xf numFmtId="0" fontId="6" fillId="0" borderId="2" xfId="3" applyFont="1" applyFill="1" applyBorder="1" applyAlignment="1" applyProtection="1">
      <alignment vertical="center" wrapText="1" shrinkToFit="1"/>
      <protection locked="0"/>
    </xf>
    <xf numFmtId="0" fontId="8" fillId="2" borderId="2" xfId="0" applyFont="1" applyFill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8" fillId="0" borderId="14" xfId="3" applyFont="1" applyFill="1" applyBorder="1" applyAlignment="1" applyProtection="1">
      <alignment vertical="center" wrapText="1" shrinkToFit="1"/>
      <protection locked="0"/>
    </xf>
    <xf numFmtId="0" fontId="11" fillId="3" borderId="0" xfId="0" applyFont="1" applyFill="1">
      <alignment vertical="center"/>
    </xf>
    <xf numFmtId="0" fontId="11" fillId="3" borderId="9" xfId="0" applyFont="1" applyFill="1" applyBorder="1">
      <alignment vertical="center"/>
    </xf>
    <xf numFmtId="0" fontId="11" fillId="0" borderId="9" xfId="0" applyFont="1" applyBorder="1">
      <alignment vertical="center"/>
    </xf>
    <xf numFmtId="6" fontId="6" fillId="0" borderId="3" xfId="2" applyFont="1" applyFill="1" applyBorder="1" applyAlignment="1" applyProtection="1">
      <alignment horizontal="right" vertical="center" shrinkToFit="1"/>
      <protection locked="0"/>
    </xf>
    <xf numFmtId="6" fontId="6" fillId="0" borderId="2" xfId="2" applyFont="1" applyFill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13" fillId="0" borderId="0" xfId="3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3" applyFont="1" applyFill="1" applyBorder="1" applyAlignment="1" applyProtection="1">
      <alignment horizontal="left" vertical="center" shrinkToFit="1"/>
      <protection locked="0"/>
    </xf>
    <xf numFmtId="0" fontId="14" fillId="0" borderId="0" xfId="3" applyFont="1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7" fontId="14" fillId="0" borderId="13" xfId="3" applyNumberFormat="1" applyFont="1" applyFill="1" applyBorder="1" applyAlignment="1" applyProtection="1">
      <alignment vertical="center" shrinkToFit="1"/>
      <protection locked="0"/>
    </xf>
    <xf numFmtId="37" fontId="14" fillId="0" borderId="13" xfId="3" applyNumberFormat="1" applyFont="1" applyFill="1" applyBorder="1" applyAlignment="1" applyProtection="1">
      <alignment horizontal="right" vertical="center" shrinkToFit="1"/>
      <protection locked="0"/>
    </xf>
    <xf numFmtId="0" fontId="14" fillId="0" borderId="13" xfId="3" applyFont="1" applyFill="1" applyBorder="1" applyAlignment="1" applyProtection="1">
      <alignment vertical="center" shrinkToFit="1"/>
      <protection locked="0"/>
    </xf>
    <xf numFmtId="176" fontId="14" fillId="0" borderId="13" xfId="3" applyNumberFormat="1" applyFont="1" applyFill="1" applyBorder="1" applyAlignment="1" applyProtection="1">
      <alignment vertical="center" shrinkToFit="1"/>
      <protection locked="0"/>
    </xf>
    <xf numFmtId="0" fontId="16" fillId="0" borderId="13" xfId="3" applyFont="1" applyFill="1" applyBorder="1" applyAlignment="1" applyProtection="1">
      <alignment vertical="center"/>
      <protection locked="0"/>
    </xf>
    <xf numFmtId="0" fontId="16" fillId="0" borderId="13" xfId="3" applyFont="1" applyFill="1" applyBorder="1" applyAlignment="1" applyProtection="1">
      <alignment vertical="center" shrinkToFit="1"/>
      <protection locked="0"/>
    </xf>
    <xf numFmtId="0" fontId="17" fillId="0" borderId="17" xfId="3" applyFont="1" applyFill="1" applyBorder="1" applyAlignment="1" applyProtection="1">
      <alignment vertical="center" wrapText="1"/>
      <protection locked="0"/>
    </xf>
    <xf numFmtId="0" fontId="14" fillId="0" borderId="2" xfId="3" applyNumberFormat="1" applyFont="1" applyFill="1" applyBorder="1" applyAlignment="1" applyProtection="1">
      <alignment horizontal="center" vertical="center"/>
      <protection locked="0"/>
    </xf>
    <xf numFmtId="0" fontId="14" fillId="0" borderId="10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3" applyFont="1" applyFill="1" applyBorder="1" applyAlignment="1" applyProtection="1">
      <alignment vertical="center" shrinkToFit="1"/>
      <protection locked="0"/>
    </xf>
    <xf numFmtId="180" fontId="6" fillId="2" borderId="2" xfId="2" applyNumberFormat="1" applyFont="1" applyFill="1" applyBorder="1" applyAlignment="1" applyProtection="1">
      <alignment horizontal="right" vertical="center" shrinkToFit="1"/>
      <protection locked="0"/>
    </xf>
    <xf numFmtId="0" fontId="6" fillId="0" borderId="14" xfId="3" applyFont="1" applyFill="1" applyBorder="1" applyAlignment="1" applyProtection="1">
      <alignment vertical="center" wrapText="1" shrinkToFit="1"/>
      <protection locked="0"/>
    </xf>
    <xf numFmtId="0" fontId="8" fillId="0" borderId="14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/>
    <xf numFmtId="0" fontId="6" fillId="0" borderId="0" xfId="3" applyFont="1" applyFill="1" applyBorder="1" applyAlignment="1" applyProtection="1">
      <alignment horizontal="left" vertical="center" shrinkToFit="1"/>
      <protection locked="0"/>
    </xf>
    <xf numFmtId="0" fontId="6" fillId="0" borderId="1" xfId="3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14" fillId="0" borderId="2" xfId="3" applyFont="1" applyFill="1" applyBorder="1" applyAlignment="1" applyProtection="1">
      <alignment horizontal="left" vertical="center" shrinkToFit="1"/>
      <protection locked="0"/>
    </xf>
    <xf numFmtId="0" fontId="14" fillId="0" borderId="10" xfId="3" applyFont="1" applyFill="1" applyBorder="1" applyAlignment="1" applyProtection="1">
      <alignment vertical="center" shrinkToFit="1"/>
      <protection locked="0"/>
    </xf>
    <xf numFmtId="0" fontId="6" fillId="0" borderId="5" xfId="3" applyFont="1" applyFill="1" applyBorder="1" applyAlignment="1" applyProtection="1">
      <alignment horizontal="center" vertical="center" shrinkToFit="1"/>
      <protection locked="0"/>
    </xf>
    <xf numFmtId="0" fontId="9" fillId="2" borderId="13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vertical="center"/>
      <protection locked="0"/>
    </xf>
    <xf numFmtId="180" fontId="6" fillId="2" borderId="2" xfId="3" applyNumberFormat="1" applyFont="1" applyFill="1" applyBorder="1" applyAlignment="1" applyProtection="1">
      <alignment vertical="center" wrapText="1" shrinkToFit="1"/>
      <protection locked="0"/>
    </xf>
    <xf numFmtId="0" fontId="6" fillId="0" borderId="2" xfId="3" applyFont="1" applyFill="1" applyBorder="1" applyAlignment="1" applyProtection="1">
      <alignment horizontal="center" vertical="center" wrapText="1" shrinkToFit="1"/>
      <protection locked="0"/>
    </xf>
    <xf numFmtId="0" fontId="6" fillId="0" borderId="14" xfId="3" applyFont="1" applyFill="1" applyBorder="1" applyAlignment="1" applyProtection="1">
      <alignment horizontal="left" vertical="center" shrinkToFit="1"/>
      <protection locked="0"/>
    </xf>
    <xf numFmtId="0" fontId="13" fillId="0" borderId="19" xfId="0" applyFont="1" applyFill="1" applyBorder="1" applyAlignment="1" applyProtection="1">
      <alignment vertical="center" shrinkToFit="1"/>
      <protection locked="0"/>
    </xf>
    <xf numFmtId="0" fontId="14" fillId="0" borderId="16" xfId="3" applyFont="1" applyFill="1" applyBorder="1" applyAlignment="1" applyProtection="1">
      <alignment horizontal="left" vertical="center" shrinkToFit="1"/>
      <protection locked="0"/>
    </xf>
    <xf numFmtId="0" fontId="14" fillId="0" borderId="20" xfId="3" applyFont="1" applyFill="1" applyBorder="1" applyAlignment="1" applyProtection="1">
      <alignment horizontal="left" vertical="center" shrinkToFit="1"/>
      <protection locked="0"/>
    </xf>
    <xf numFmtId="0" fontId="14" fillId="0" borderId="2" xfId="3" applyFont="1" applyFill="1" applyBorder="1" applyAlignment="1" applyProtection="1">
      <alignment vertical="center"/>
      <protection locked="0"/>
    </xf>
    <xf numFmtId="0" fontId="14" fillId="0" borderId="2" xfId="3" applyFont="1" applyFill="1" applyBorder="1" applyAlignment="1" applyProtection="1">
      <alignment vertical="center" shrinkToFit="1"/>
      <protection locked="0"/>
    </xf>
    <xf numFmtId="6" fontId="14" fillId="0" borderId="3" xfId="2" applyFont="1" applyFill="1" applyBorder="1" applyAlignment="1" applyProtection="1">
      <alignment vertical="center" shrinkToFit="1"/>
      <protection locked="0"/>
    </xf>
    <xf numFmtId="0" fontId="14" fillId="0" borderId="5" xfId="3" applyFont="1" applyFill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6" xfId="0" applyFont="1" applyBorder="1" applyAlignment="1" applyProtection="1">
      <alignment vertical="center" shrinkToFit="1"/>
      <protection locked="0"/>
    </xf>
    <xf numFmtId="0" fontId="15" fillId="0" borderId="0" xfId="0" applyFont="1" applyProtection="1">
      <alignment vertical="center"/>
      <protection locked="0"/>
    </xf>
    <xf numFmtId="38" fontId="11" fillId="0" borderId="0" xfId="1" applyFont="1">
      <alignment vertical="center"/>
    </xf>
    <xf numFmtId="0" fontId="6" fillId="0" borderId="0" xfId="3" applyFont="1" applyFill="1" applyBorder="1" applyAlignment="1" applyProtection="1">
      <alignment horizontal="right" vertical="center" shrinkToFit="1"/>
      <protection locked="0"/>
    </xf>
    <xf numFmtId="14" fontId="16" fillId="0" borderId="13" xfId="3" applyNumberFormat="1" applyFont="1" applyFill="1" applyBorder="1" applyAlignment="1" applyProtection="1">
      <alignment vertical="center" shrinkToFit="1"/>
      <protection locked="0"/>
    </xf>
    <xf numFmtId="0" fontId="7" fillId="0" borderId="25" xfId="3" applyFont="1" applyFill="1" applyBorder="1" applyAlignment="1" applyProtection="1">
      <alignment horizontal="left" vertical="center" wrapText="1"/>
      <protection locked="0"/>
    </xf>
    <xf numFmtId="0" fontId="6" fillId="0" borderId="0" xfId="3" applyFont="1" applyFill="1" applyBorder="1" applyAlignment="1">
      <alignment horizontal="left" vertical="center"/>
    </xf>
    <xf numFmtId="0" fontId="14" fillId="4" borderId="2" xfId="0" applyFont="1" applyFill="1" applyBorder="1" applyAlignment="1" applyProtection="1">
      <alignment vertical="center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6" fillId="0" borderId="25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5" xfId="3" applyFont="1" applyFill="1" applyBorder="1" applyAlignment="1" applyProtection="1">
      <alignment horizontal="center" vertical="center" shrinkToFit="1"/>
      <protection locked="0"/>
    </xf>
    <xf numFmtId="0" fontId="0" fillId="0" borderId="9" xfId="0" applyFont="1" applyFill="1" applyBorder="1">
      <alignment vertical="center"/>
    </xf>
    <xf numFmtId="0" fontId="22" fillId="0" borderId="9" xfId="0" applyFont="1" applyBorder="1">
      <alignment vertical="center"/>
    </xf>
    <xf numFmtId="0" fontId="8" fillId="0" borderId="14" xfId="0" applyFont="1" applyBorder="1" applyAlignment="1">
      <alignment shrinkToFit="1"/>
    </xf>
    <xf numFmtId="0" fontId="8" fillId="0" borderId="14" xfId="0" applyFont="1" applyBorder="1" applyAlignment="1"/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14" fillId="0" borderId="14" xfId="3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38" fontId="9" fillId="0" borderId="0" xfId="1" applyFont="1" applyFill="1">
      <alignment vertical="center"/>
    </xf>
    <xf numFmtId="0" fontId="14" fillId="0" borderId="2" xfId="3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left" vertical="center"/>
      <protection locked="0"/>
    </xf>
    <xf numFmtId="0" fontId="14" fillId="0" borderId="4" xfId="3" applyFont="1" applyFill="1" applyBorder="1" applyAlignment="1" applyProtection="1">
      <alignment horizontal="left" vertical="center" shrinkToFit="1"/>
      <protection locked="0"/>
    </xf>
    <xf numFmtId="0" fontId="14" fillId="0" borderId="4" xfId="3" applyFont="1" applyFill="1" applyBorder="1" applyAlignment="1" applyProtection="1">
      <alignment horizontal="right" vertical="center" shrinkToFit="1"/>
      <protection locked="0"/>
    </xf>
    <xf numFmtId="0" fontId="14" fillId="0" borderId="33" xfId="3" applyFont="1" applyFill="1" applyBorder="1" applyAlignment="1" applyProtection="1">
      <alignment vertical="center"/>
      <protection locked="0"/>
    </xf>
    <xf numFmtId="0" fontId="24" fillId="0" borderId="0" xfId="0" applyFont="1">
      <alignment vertical="center"/>
    </xf>
    <xf numFmtId="0" fontId="8" fillId="0" borderId="0" xfId="0" applyFont="1" applyAlignment="1">
      <alignment vertical="center"/>
    </xf>
    <xf numFmtId="0" fontId="26" fillId="3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6" fontId="9" fillId="0" borderId="20" xfId="2" applyFont="1" applyFill="1" applyBorder="1" applyAlignment="1" applyProtection="1">
      <alignment vertical="center"/>
      <protection locked="0"/>
    </xf>
    <xf numFmtId="6" fontId="9" fillId="0" borderId="14" xfId="2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178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2" borderId="14" xfId="3" applyFont="1" applyFill="1" applyBorder="1" applyAlignment="1" applyProtection="1">
      <alignment vertical="center" wrapText="1" shrinkToFit="1"/>
      <protection locked="0"/>
    </xf>
    <xf numFmtId="0" fontId="9" fillId="0" borderId="14" xfId="3" applyFont="1" applyFill="1" applyBorder="1" applyAlignment="1" applyProtection="1">
      <alignment vertical="center" wrapText="1" shrinkToFit="1"/>
      <protection locked="0"/>
    </xf>
    <xf numFmtId="179" fontId="9" fillId="5" borderId="2" xfId="2" applyNumberFormat="1" applyFont="1" applyFill="1" applyBorder="1" applyAlignment="1" applyProtection="1">
      <alignment horizontal="center" vertical="center"/>
      <protection locked="0"/>
    </xf>
    <xf numFmtId="179" fontId="9" fillId="0" borderId="2" xfId="2" applyNumberFormat="1" applyFont="1" applyFill="1" applyBorder="1" applyAlignment="1" applyProtection="1">
      <alignment horizontal="left" vertical="center"/>
      <protection locked="0"/>
    </xf>
    <xf numFmtId="0" fontId="9" fillId="0" borderId="2" xfId="3" applyFont="1" applyFill="1" applyBorder="1" applyAlignment="1" applyProtection="1">
      <alignment vertical="center"/>
      <protection locked="0"/>
    </xf>
    <xf numFmtId="0" fontId="9" fillId="5" borderId="2" xfId="3" applyFont="1" applyFill="1" applyBorder="1" applyAlignment="1" applyProtection="1">
      <alignment horizontal="left" vertical="center"/>
      <protection locked="0"/>
    </xf>
    <xf numFmtId="0" fontId="9" fillId="0" borderId="2" xfId="3" applyFont="1" applyFill="1" applyBorder="1" applyAlignment="1" applyProtection="1">
      <alignment horizontal="left" vertical="center"/>
      <protection locked="0"/>
    </xf>
    <xf numFmtId="0" fontId="9" fillId="0" borderId="2" xfId="3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6" fontId="9" fillId="0" borderId="4" xfId="2" applyFont="1" applyFill="1" applyBorder="1" applyAlignment="1" applyProtection="1">
      <alignment vertical="center"/>
      <protection locked="0"/>
    </xf>
    <xf numFmtId="179" fontId="9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38" xfId="3" applyFont="1" applyFill="1" applyBorder="1" applyAlignment="1" applyProtection="1">
      <alignment vertical="center" wrapText="1" shrinkToFit="1"/>
      <protection locked="0"/>
    </xf>
    <xf numFmtId="0" fontId="6" fillId="0" borderId="38" xfId="3" applyFont="1" applyFill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Protection="1">
      <alignment vertical="center"/>
      <protection locked="0"/>
    </xf>
    <xf numFmtId="0" fontId="8" fillId="0" borderId="38" xfId="0" applyFont="1" applyBorder="1" applyAlignment="1" applyProtection="1">
      <alignment vertical="center" wrapText="1" shrinkToFit="1"/>
      <protection locked="0"/>
    </xf>
    <xf numFmtId="0" fontId="9" fillId="2" borderId="13" xfId="3" applyFont="1" applyFill="1" applyBorder="1" applyAlignment="1" applyProtection="1">
      <alignment vertical="center" wrapText="1" shrinkToFit="1"/>
      <protection locked="0"/>
    </xf>
    <xf numFmtId="178" fontId="32" fillId="0" borderId="2" xfId="0" applyNumberFormat="1" applyFont="1" applyFill="1" applyBorder="1" applyAlignment="1" applyProtection="1">
      <alignment horizontal="right" vertical="center"/>
      <protection locked="0"/>
    </xf>
    <xf numFmtId="178" fontId="9" fillId="5" borderId="2" xfId="0" applyNumberFormat="1" applyFont="1" applyFill="1" applyBorder="1" applyAlignment="1" applyProtection="1">
      <alignment vertical="center"/>
      <protection locked="0"/>
    </xf>
    <xf numFmtId="178" fontId="9" fillId="0" borderId="2" xfId="0" applyNumberFormat="1" applyFont="1" applyFill="1" applyBorder="1" applyAlignment="1" applyProtection="1">
      <alignment vertical="center"/>
      <protection locked="0"/>
    </xf>
    <xf numFmtId="6" fontId="33" fillId="0" borderId="22" xfId="2" applyFont="1" applyFill="1" applyBorder="1" applyAlignment="1" applyProtection="1">
      <alignment horizontal="left" vertical="center" indent="1"/>
      <protection locked="0"/>
    </xf>
    <xf numFmtId="179" fontId="9" fillId="0" borderId="4" xfId="2" applyNumberFormat="1" applyFont="1" applyFill="1" applyBorder="1" applyAlignment="1" applyProtection="1">
      <alignment horizontal="left" vertical="center"/>
      <protection locked="0"/>
    </xf>
    <xf numFmtId="0" fontId="9" fillId="0" borderId="4" xfId="3" applyFont="1" applyFill="1" applyBorder="1" applyAlignment="1" applyProtection="1">
      <alignment vertical="center"/>
      <protection locked="0"/>
    </xf>
    <xf numFmtId="0" fontId="9" fillId="0" borderId="4" xfId="3" applyFont="1" applyFill="1" applyBorder="1" applyAlignment="1" applyProtection="1">
      <alignment horizontal="left" vertical="center"/>
      <protection locked="0"/>
    </xf>
    <xf numFmtId="0" fontId="9" fillId="0" borderId="4" xfId="3" applyFont="1" applyFill="1" applyBorder="1" applyAlignment="1" applyProtection="1">
      <alignment horizontal="center" vertical="center"/>
      <protection locked="0"/>
    </xf>
    <xf numFmtId="178" fontId="9" fillId="0" borderId="4" xfId="0" applyNumberFormat="1" applyFont="1" applyFill="1" applyBorder="1" applyAlignment="1" applyProtection="1">
      <alignment horizontal="center" vertical="center"/>
      <protection locked="0"/>
    </xf>
    <xf numFmtId="178" fontId="9" fillId="0" borderId="4" xfId="0" applyNumberFormat="1" applyFont="1" applyFill="1" applyBorder="1" applyAlignment="1" applyProtection="1">
      <alignment horizontal="right"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horizontal="left" vertical="center" shrinkToFit="1"/>
      <protection locked="0"/>
    </xf>
    <xf numFmtId="0" fontId="9" fillId="0" borderId="18" xfId="3" applyFont="1" applyFill="1" applyBorder="1" applyAlignment="1" applyProtection="1">
      <alignment vertical="center" wrapText="1" shrinkToFit="1"/>
      <protection locked="0"/>
    </xf>
    <xf numFmtId="0" fontId="7" fillId="0" borderId="3" xfId="3" applyFont="1" applyFill="1" applyBorder="1" applyAlignment="1" applyProtection="1">
      <alignment vertical="center"/>
      <protection locked="0"/>
    </xf>
    <xf numFmtId="0" fontId="7" fillId="0" borderId="2" xfId="3" applyFont="1" applyFill="1" applyBorder="1" applyAlignment="1" applyProtection="1">
      <alignment vertical="center"/>
      <protection locked="0"/>
    </xf>
    <xf numFmtId="0" fontId="7" fillId="0" borderId="10" xfId="3" applyFont="1" applyFill="1" applyBorder="1" applyAlignment="1" applyProtection="1">
      <alignment vertical="center"/>
      <protection locked="0"/>
    </xf>
    <xf numFmtId="6" fontId="9" fillId="0" borderId="3" xfId="2" applyFont="1" applyFill="1" applyBorder="1" applyAlignment="1" applyProtection="1">
      <alignment vertical="center"/>
      <protection locked="0"/>
    </xf>
    <xf numFmtId="179" fontId="9" fillId="0" borderId="2" xfId="2" applyNumberFormat="1" applyFont="1" applyFill="1" applyBorder="1" applyAlignment="1" applyProtection="1">
      <alignment horizontal="center" vertical="center"/>
      <protection locked="0"/>
    </xf>
    <xf numFmtId="6" fontId="9" fillId="0" borderId="2" xfId="2" applyFont="1" applyFill="1" applyBorder="1" applyAlignment="1" applyProtection="1">
      <alignment vertical="center"/>
      <protection locked="0"/>
    </xf>
    <xf numFmtId="0" fontId="39" fillId="2" borderId="13" xfId="3" applyFont="1" applyFill="1" applyBorder="1" applyAlignment="1" applyProtection="1">
      <alignment vertical="center"/>
      <protection locked="0"/>
    </xf>
    <xf numFmtId="0" fontId="9" fillId="2" borderId="16" xfId="3" applyFont="1" applyFill="1" applyBorder="1" applyAlignment="1" applyProtection="1">
      <alignment horizontal="left" vertical="center" indent="2"/>
      <protection locked="0"/>
    </xf>
    <xf numFmtId="0" fontId="9" fillId="2" borderId="13" xfId="3" applyFont="1" applyFill="1" applyBorder="1" applyAlignment="1" applyProtection="1">
      <alignment horizontal="left" vertical="center" indent="2"/>
      <protection locked="0"/>
    </xf>
    <xf numFmtId="0" fontId="9" fillId="2" borderId="13" xfId="3" applyFont="1" applyFill="1" applyBorder="1" applyAlignment="1" applyProtection="1">
      <alignment horizontal="left" vertical="center"/>
      <protection locked="0"/>
    </xf>
    <xf numFmtId="0" fontId="9" fillId="2" borderId="17" xfId="3" applyFont="1" applyFill="1" applyBorder="1" applyAlignment="1" applyProtection="1">
      <alignment horizontal="left" vertical="center"/>
      <protection locked="0"/>
    </xf>
    <xf numFmtId="179" fontId="8" fillId="2" borderId="2" xfId="2" applyNumberFormat="1" applyFont="1" applyFill="1" applyBorder="1" applyAlignment="1" applyProtection="1">
      <alignment vertical="center" shrinkToFit="1"/>
      <protection locked="0"/>
    </xf>
    <xf numFmtId="0" fontId="8" fillId="0" borderId="2" xfId="3" applyFont="1" applyFill="1" applyBorder="1" applyAlignment="1" applyProtection="1">
      <alignment vertical="center"/>
      <protection locked="0"/>
    </xf>
    <xf numFmtId="0" fontId="8" fillId="2" borderId="2" xfId="3" applyFont="1" applyFill="1" applyBorder="1" applyAlignment="1" applyProtection="1">
      <alignment vertical="center" wrapText="1" shrinkToFit="1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left" vertical="center" shrinkToFit="1"/>
    </xf>
    <xf numFmtId="177" fontId="14" fillId="0" borderId="4" xfId="3" applyNumberFormat="1" applyFont="1" applyFill="1" applyBorder="1" applyAlignment="1">
      <alignment horizontal="left" vertical="center" shrinkToFit="1"/>
    </xf>
    <xf numFmtId="0" fontId="9" fillId="0" borderId="2" xfId="3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6" fontId="35" fillId="0" borderId="12" xfId="2" applyFont="1" applyFill="1" applyBorder="1" applyAlignment="1" applyProtection="1">
      <alignment horizontal="left" vertical="center" indent="1"/>
      <protection locked="0"/>
    </xf>
    <xf numFmtId="6" fontId="9" fillId="0" borderId="0" xfId="2" applyFont="1" applyFill="1" applyBorder="1" applyAlignment="1" applyProtection="1">
      <alignment vertical="center"/>
      <protection locked="0"/>
    </xf>
    <xf numFmtId="179" fontId="9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vertical="center" wrapText="1" shrinkToFit="1"/>
      <protection locked="0"/>
    </xf>
    <xf numFmtId="0" fontId="9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 wrapText="1" shrinkToFit="1"/>
      <protection locked="0"/>
    </xf>
    <xf numFmtId="0" fontId="9" fillId="0" borderId="0" xfId="3" applyFont="1" applyFill="1" applyBorder="1" applyAlignment="1" applyProtection="1">
      <alignment horizontal="right" vertical="center" wrapText="1" shrinkToFit="1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14" fillId="0" borderId="8" xfId="3" applyFont="1" applyFill="1" applyBorder="1" applyAlignment="1">
      <alignment horizontal="left" vertical="center"/>
    </xf>
    <xf numFmtId="0" fontId="14" fillId="0" borderId="35" xfId="3" applyFont="1" applyFill="1" applyBorder="1" applyAlignment="1">
      <alignment vertical="center" shrinkToFit="1"/>
    </xf>
    <xf numFmtId="0" fontId="37" fillId="0" borderId="2" xfId="0" applyFont="1" applyFill="1" applyBorder="1" applyAlignment="1" applyProtection="1">
      <alignment vertical="center"/>
      <protection locked="0"/>
    </xf>
    <xf numFmtId="0" fontId="37" fillId="0" borderId="10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14" fillId="0" borderId="8" xfId="3" applyNumberFormat="1" applyFont="1" applyFill="1" applyBorder="1" applyAlignment="1">
      <alignment vertical="center"/>
    </xf>
    <xf numFmtId="0" fontId="14" fillId="0" borderId="4" xfId="3" applyFont="1" applyFill="1" applyBorder="1" applyAlignment="1">
      <alignment horizontal="left" vertical="center"/>
    </xf>
    <xf numFmtId="177" fontId="14" fillId="0" borderId="4" xfId="3" applyNumberFormat="1" applyFont="1" applyFill="1" applyBorder="1" applyAlignment="1">
      <alignment horizontal="center" vertical="center"/>
    </xf>
    <xf numFmtId="177" fontId="14" fillId="0" borderId="4" xfId="3" applyNumberFormat="1" applyFont="1" applyFill="1" applyBorder="1" applyAlignment="1">
      <alignment horizontal="right" vertical="center"/>
    </xf>
    <xf numFmtId="177" fontId="14" fillId="0" borderId="4" xfId="3" applyNumberFormat="1" applyFont="1" applyFill="1" applyBorder="1" applyAlignment="1">
      <alignment horizontal="right" vertical="center" shrinkToFit="1"/>
    </xf>
    <xf numFmtId="0" fontId="7" fillId="0" borderId="28" xfId="0" applyFont="1" applyFill="1" applyBorder="1" applyAlignment="1" applyProtection="1">
      <alignment vertical="center" shrinkToFit="1"/>
      <protection locked="0"/>
    </xf>
    <xf numFmtId="0" fontId="6" fillId="0" borderId="12" xfId="3" applyFont="1" applyFill="1" applyBorder="1" applyAlignment="1" applyProtection="1">
      <alignment vertical="center" shrinkToFit="1"/>
      <protection locked="0"/>
    </xf>
    <xf numFmtId="0" fontId="6" fillId="0" borderId="27" xfId="3" applyFont="1" applyFill="1" applyBorder="1" applyAlignment="1" applyProtection="1">
      <alignment vertical="center" shrinkToFit="1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7" fillId="0" borderId="22" xfId="3" applyFont="1" applyFill="1" applyBorder="1" applyAlignment="1" applyProtection="1">
      <alignment vertical="center"/>
      <protection locked="0"/>
    </xf>
    <xf numFmtId="0" fontId="7" fillId="0" borderId="4" xfId="3" applyFont="1" applyFill="1" applyBorder="1" applyAlignment="1" applyProtection="1">
      <alignment vertical="center" wrapText="1"/>
      <protection locked="0"/>
    </xf>
    <xf numFmtId="0" fontId="7" fillId="0" borderId="15" xfId="3" applyFont="1" applyFill="1" applyBorder="1" applyAlignment="1" applyProtection="1">
      <alignment vertical="center" wrapText="1"/>
      <protection locked="0"/>
    </xf>
    <xf numFmtId="37" fontId="6" fillId="0" borderId="2" xfId="3" applyNumberFormat="1" applyFont="1" applyFill="1" applyBorder="1" applyAlignment="1" applyProtection="1">
      <alignment horizontal="left" vertical="center" wrapText="1"/>
      <protection locked="0"/>
    </xf>
    <xf numFmtId="0" fontId="6" fillId="0" borderId="2" xfId="3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Fill="1" applyBorder="1" applyAlignment="1" applyProtection="1">
      <alignment horizontal="center" vertical="center" shrinkToFit="1"/>
      <protection locked="0"/>
    </xf>
    <xf numFmtId="0" fontId="14" fillId="0" borderId="2" xfId="3" applyFont="1" applyFill="1" applyBorder="1" applyAlignment="1" applyProtection="1">
      <alignment horizontal="left" vertical="center" shrinkToFit="1"/>
      <protection locked="0"/>
    </xf>
    <xf numFmtId="0" fontId="14" fillId="4" borderId="2" xfId="3" applyFont="1" applyFill="1" applyBorder="1" applyAlignment="1" applyProtection="1">
      <alignment horizontal="left" vertical="center" shrinkToFit="1"/>
      <protection locked="0"/>
    </xf>
    <xf numFmtId="0" fontId="14" fillId="0" borderId="14" xfId="3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vertical="center" shrinkToFit="1"/>
      <protection locked="0"/>
    </xf>
    <xf numFmtId="0" fontId="7" fillId="0" borderId="1" xfId="3" applyFont="1" applyFill="1" applyBorder="1" applyAlignment="1" applyProtection="1">
      <alignment vertical="center" shrinkToFit="1"/>
      <protection locked="0"/>
    </xf>
    <xf numFmtId="0" fontId="7" fillId="0" borderId="0" xfId="3" applyFont="1" applyFill="1" applyBorder="1" applyAlignment="1">
      <alignment vertical="center"/>
    </xf>
    <xf numFmtId="0" fontId="6" fillId="0" borderId="28" xfId="3" applyFont="1" applyFill="1" applyBorder="1" applyAlignment="1">
      <alignment vertical="center" shrinkToFit="1"/>
    </xf>
    <xf numFmtId="0" fontId="14" fillId="4" borderId="2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Protection="1">
      <alignment vertical="center"/>
      <protection locked="0"/>
    </xf>
    <xf numFmtId="0" fontId="14" fillId="0" borderId="2" xfId="0" applyFont="1" applyFill="1" applyBorder="1" applyProtection="1">
      <alignment vertical="center"/>
      <protection locked="0"/>
    </xf>
    <xf numFmtId="0" fontId="14" fillId="0" borderId="2" xfId="3" applyFont="1" applyFill="1" applyBorder="1" applyAlignment="1">
      <alignment horizontal="left" vertical="center"/>
    </xf>
    <xf numFmtId="0" fontId="14" fillId="0" borderId="2" xfId="3" applyFont="1" applyFill="1" applyBorder="1" applyAlignment="1">
      <alignment vertical="center"/>
    </xf>
    <xf numFmtId="177" fontId="14" fillId="0" borderId="2" xfId="3" applyNumberFormat="1" applyFont="1" applyFill="1" applyBorder="1" applyAlignment="1">
      <alignment horizontal="center" vertical="center"/>
    </xf>
    <xf numFmtId="0" fontId="31" fillId="0" borderId="3" xfId="3" applyFont="1" applyFill="1" applyBorder="1" applyAlignment="1" applyProtection="1">
      <alignment horizontal="left" vertical="center" shrinkToFit="1"/>
      <protection locked="0"/>
    </xf>
    <xf numFmtId="0" fontId="31" fillId="0" borderId="2" xfId="3" applyFont="1" applyFill="1" applyBorder="1" applyAlignment="1" applyProtection="1">
      <alignment horizontal="left" vertical="center" shrinkToFit="1"/>
      <protection locked="0"/>
    </xf>
    <xf numFmtId="0" fontId="31" fillId="2" borderId="2" xfId="3" applyFont="1" applyFill="1" applyBorder="1" applyAlignment="1" applyProtection="1">
      <alignment horizontal="left" vertical="center" shrinkToFit="1"/>
      <protection locked="0"/>
    </xf>
    <xf numFmtId="0" fontId="31" fillId="2" borderId="10" xfId="3" applyFont="1" applyFill="1" applyBorder="1" applyAlignment="1" applyProtection="1">
      <alignment horizontal="center" vertical="center" shrinkToFit="1"/>
      <protection locked="0"/>
    </xf>
    <xf numFmtId="0" fontId="31" fillId="0" borderId="3" xfId="3" applyFont="1" applyFill="1" applyBorder="1" applyAlignment="1" applyProtection="1">
      <alignment vertical="center" shrinkToFit="1"/>
      <protection locked="0"/>
    </xf>
    <xf numFmtId="0" fontId="31" fillId="0" borderId="2" xfId="3" applyFont="1" applyFill="1" applyBorder="1" applyAlignment="1" applyProtection="1">
      <alignment horizontal="right" vertical="center" shrinkToFit="1"/>
      <protection locked="0"/>
    </xf>
    <xf numFmtId="49" fontId="31" fillId="0" borderId="2" xfId="3" applyNumberFormat="1" applyFont="1" applyFill="1" applyBorder="1" applyAlignment="1" applyProtection="1">
      <alignment vertical="center" shrinkToFit="1"/>
      <protection locked="0"/>
    </xf>
    <xf numFmtId="49" fontId="31" fillId="0" borderId="10" xfId="3" applyNumberFormat="1" applyFont="1" applyFill="1" applyBorder="1" applyAlignment="1" applyProtection="1">
      <alignment vertical="center" shrinkToFit="1"/>
      <protection locked="0"/>
    </xf>
    <xf numFmtId="0" fontId="31" fillId="0" borderId="4" xfId="0" applyFont="1" applyFill="1" applyBorder="1" applyAlignment="1" applyProtection="1">
      <alignment vertical="center" shrinkToFit="1"/>
      <protection locked="0"/>
    </xf>
    <xf numFmtId="0" fontId="31" fillId="0" borderId="0" xfId="0" applyFont="1" applyAlignment="1" applyProtection="1">
      <alignment vertical="center" shrinkToFit="1"/>
      <protection locked="0"/>
    </xf>
    <xf numFmtId="0" fontId="31" fillId="2" borderId="2" xfId="3" applyFont="1" applyFill="1" applyBorder="1" applyAlignment="1" applyProtection="1">
      <alignment vertical="center" shrinkToFit="1"/>
      <protection locked="0"/>
    </xf>
    <xf numFmtId="0" fontId="31" fillId="0" borderId="2" xfId="3" applyFont="1" applyFill="1" applyBorder="1" applyAlignment="1" applyProtection="1">
      <alignment vertical="center" shrinkToFit="1"/>
      <protection locked="0"/>
    </xf>
    <xf numFmtId="0" fontId="31" fillId="2" borderId="2" xfId="3" applyFont="1" applyFill="1" applyBorder="1" applyAlignment="1" applyProtection="1">
      <alignment horizontal="left" vertical="center" indent="2"/>
      <protection locked="0"/>
    </xf>
    <xf numFmtId="0" fontId="31" fillId="0" borderId="3" xfId="0" applyFont="1" applyFill="1" applyBorder="1" applyAlignment="1" applyProtection="1">
      <alignment vertical="center" shrinkToFit="1"/>
      <protection locked="0"/>
    </xf>
    <xf numFmtId="0" fontId="31" fillId="0" borderId="2" xfId="0" applyFont="1" applyFill="1" applyBorder="1" applyAlignment="1" applyProtection="1">
      <alignment vertical="center" shrinkToFit="1"/>
      <protection locked="0"/>
    </xf>
    <xf numFmtId="0" fontId="31" fillId="2" borderId="3" xfId="3" applyFont="1" applyFill="1" applyBorder="1" applyAlignment="1" applyProtection="1">
      <alignment horizontal="right" vertical="center" shrinkToFit="1"/>
      <protection locked="0"/>
    </xf>
    <xf numFmtId="0" fontId="31" fillId="0" borderId="4" xfId="3" applyFont="1" applyFill="1" applyBorder="1" applyAlignment="1" applyProtection="1">
      <alignment vertical="center" shrinkToFit="1"/>
      <protection locked="0"/>
    </xf>
    <xf numFmtId="0" fontId="31" fillId="2" borderId="4" xfId="3" applyFont="1" applyFill="1" applyBorder="1" applyAlignment="1" applyProtection="1">
      <alignment vertical="center" shrinkToFit="1"/>
      <protection locked="0"/>
    </xf>
    <xf numFmtId="0" fontId="31" fillId="2" borderId="2" xfId="3" applyFont="1" applyFill="1" applyBorder="1" applyAlignment="1" applyProtection="1">
      <alignment vertical="center"/>
      <protection locked="0"/>
    </xf>
    <xf numFmtId="0" fontId="31" fillId="2" borderId="2" xfId="3" applyFont="1" applyFill="1" applyBorder="1" applyAlignment="1" applyProtection="1">
      <alignment horizontal="left" vertical="center" indent="1"/>
      <protection locked="0"/>
    </xf>
    <xf numFmtId="0" fontId="31" fillId="2" borderId="2" xfId="3" applyFont="1" applyFill="1" applyBorder="1" applyAlignment="1" applyProtection="1">
      <alignment horizontal="left" vertical="center"/>
      <protection locked="0"/>
    </xf>
    <xf numFmtId="0" fontId="31" fillId="2" borderId="10" xfId="3" applyFont="1" applyFill="1" applyBorder="1" applyAlignment="1" applyProtection="1">
      <alignment horizontal="left" vertical="center"/>
      <protection locked="0"/>
    </xf>
    <xf numFmtId="0" fontId="31" fillId="2" borderId="2" xfId="3" applyFont="1" applyFill="1" applyBorder="1" applyAlignment="1" applyProtection="1">
      <alignment horizontal="right" vertical="center" shrinkToFit="1"/>
      <protection locked="0"/>
    </xf>
    <xf numFmtId="0" fontId="31" fillId="0" borderId="10" xfId="3" applyFont="1" applyFill="1" applyBorder="1" applyAlignment="1" applyProtection="1">
      <alignment vertical="center" shrinkToFit="1"/>
      <protection locked="0"/>
    </xf>
    <xf numFmtId="0" fontId="31" fillId="5" borderId="27" xfId="3" applyFont="1" applyFill="1" applyBorder="1" applyAlignment="1" applyProtection="1">
      <alignment horizontal="right" vertical="center" shrinkToFit="1"/>
      <protection locked="0"/>
    </xf>
    <xf numFmtId="0" fontId="31" fillId="5" borderId="28" xfId="3" applyFont="1" applyFill="1" applyBorder="1" applyAlignment="1" applyProtection="1">
      <alignment horizontal="right" vertical="center" shrinkToFit="1"/>
      <protection locked="0"/>
    </xf>
    <xf numFmtId="0" fontId="6" fillId="0" borderId="0" xfId="3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6" fillId="0" borderId="0" xfId="3" applyFont="1" applyFill="1" applyBorder="1" applyAlignment="1">
      <alignment vertical="center" shrinkToFit="1"/>
    </xf>
    <xf numFmtId="0" fontId="6" fillId="0" borderId="0" xfId="3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 applyAlignment="1" applyProtection="1">
      <alignment vertical="center" wrapText="1"/>
      <protection locked="0"/>
    </xf>
    <xf numFmtId="0" fontId="36" fillId="0" borderId="2" xfId="0" applyFont="1" applyFill="1" applyBorder="1" applyAlignment="1" applyProtection="1">
      <alignment vertical="center" shrinkToFit="1"/>
      <protection locked="0"/>
    </xf>
    <xf numFmtId="0" fontId="47" fillId="0" borderId="25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0" fillId="0" borderId="0" xfId="0" applyFont="1" applyFill="1" applyBorder="1" applyAlignment="1" applyProtection="1">
      <alignment vertical="center" shrinkToFit="1"/>
      <protection locked="0"/>
    </xf>
    <xf numFmtId="0" fontId="31" fillId="0" borderId="2" xfId="3" applyFont="1" applyFill="1" applyBorder="1" applyAlignment="1" applyProtection="1">
      <alignment vertical="center"/>
      <protection locked="0"/>
    </xf>
    <xf numFmtId="0" fontId="31" fillId="0" borderId="10" xfId="3" applyFont="1" applyFill="1" applyBorder="1" applyAlignment="1" applyProtection="1">
      <alignment vertical="center"/>
      <protection locked="0"/>
    </xf>
    <xf numFmtId="0" fontId="31" fillId="0" borderId="2" xfId="3" applyFont="1" applyFill="1" applyBorder="1" applyAlignment="1" applyProtection="1">
      <alignment horizontal="right" vertical="center"/>
      <protection locked="0"/>
    </xf>
    <xf numFmtId="0" fontId="31" fillId="5" borderId="2" xfId="3" applyFont="1" applyFill="1" applyBorder="1" applyAlignment="1" applyProtection="1">
      <alignment horizontal="center" vertical="center"/>
      <protection locked="0"/>
    </xf>
    <xf numFmtId="0" fontId="31" fillId="0" borderId="5" xfId="3" applyFont="1" applyFill="1" applyBorder="1" applyAlignment="1" applyProtection="1">
      <alignment vertical="center"/>
      <protection locked="0"/>
    </xf>
    <xf numFmtId="0" fontId="31" fillId="0" borderId="28" xfId="3" applyFont="1" applyFill="1" applyBorder="1" applyAlignment="1" applyProtection="1">
      <alignment horizontal="left" vertical="center"/>
      <protection locked="0"/>
    </xf>
    <xf numFmtId="0" fontId="31" fillId="0" borderId="28" xfId="3" applyFont="1" applyFill="1" applyBorder="1" applyAlignment="1" applyProtection="1">
      <alignment vertical="center"/>
      <protection locked="0"/>
    </xf>
    <xf numFmtId="0" fontId="31" fillId="0" borderId="30" xfId="3" applyFont="1" applyFill="1" applyBorder="1" applyAlignment="1" applyProtection="1">
      <alignment vertical="center"/>
      <protection locked="0"/>
    </xf>
    <xf numFmtId="0" fontId="14" fillId="7" borderId="8" xfId="3" applyFont="1" applyFill="1" applyBorder="1" applyAlignment="1" applyProtection="1">
      <alignment horizontal="left" vertical="center"/>
      <protection locked="0"/>
    </xf>
    <xf numFmtId="0" fontId="14" fillId="7" borderId="2" xfId="3" applyFont="1" applyFill="1" applyBorder="1" applyAlignment="1" applyProtection="1">
      <alignment horizontal="left" vertical="center"/>
      <protection locked="0"/>
    </xf>
    <xf numFmtId="0" fontId="14" fillId="7" borderId="2" xfId="0" applyFont="1" applyFill="1" applyBorder="1" applyAlignment="1" applyProtection="1">
      <alignment horizontal="center" vertical="center"/>
      <protection locked="0"/>
    </xf>
    <xf numFmtId="0" fontId="14" fillId="7" borderId="2" xfId="0" applyFont="1" applyFill="1" applyBorder="1" applyAlignment="1" applyProtection="1">
      <alignment horizontal="left" vertical="center"/>
      <protection locked="0"/>
    </xf>
    <xf numFmtId="0" fontId="14" fillId="7" borderId="29" xfId="3" applyFont="1" applyFill="1" applyBorder="1" applyAlignment="1" applyProtection="1">
      <alignment horizontal="left" vertical="center"/>
      <protection locked="0"/>
    </xf>
    <xf numFmtId="0" fontId="14" fillId="7" borderId="8" xfId="3" applyFont="1" applyFill="1" applyBorder="1" applyAlignment="1" applyProtection="1">
      <alignment horizontal="left" vertical="center" indent="1"/>
      <protection locked="0"/>
    </xf>
    <xf numFmtId="0" fontId="14" fillId="7" borderId="2" xfId="3" applyFont="1" applyFill="1" applyBorder="1" applyAlignment="1" applyProtection="1">
      <alignment vertical="center"/>
      <protection locked="0"/>
    </xf>
    <xf numFmtId="0" fontId="14" fillId="7" borderId="2" xfId="3" applyFont="1" applyFill="1" applyBorder="1" applyAlignment="1" applyProtection="1">
      <alignment horizontal="left" vertical="center" indent="3"/>
      <protection locked="0"/>
    </xf>
    <xf numFmtId="0" fontId="14" fillId="7" borderId="29" xfId="3" applyFont="1" applyFill="1" applyBorder="1" applyAlignment="1" applyProtection="1">
      <alignment vertical="center"/>
      <protection locked="0"/>
    </xf>
    <xf numFmtId="0" fontId="14" fillId="7" borderId="2" xfId="3" applyFont="1" applyFill="1" applyBorder="1" applyAlignment="1" applyProtection="1">
      <alignment horizontal="left" vertical="center" shrinkToFit="1"/>
      <protection locked="0"/>
    </xf>
    <xf numFmtId="0" fontId="14" fillId="7" borderId="29" xfId="3" applyFont="1" applyFill="1" applyBorder="1" applyAlignment="1" applyProtection="1">
      <alignment horizontal="left" vertical="center" shrinkToFit="1"/>
      <protection locked="0"/>
    </xf>
    <xf numFmtId="0" fontId="14" fillId="7" borderId="4" xfId="0" applyFont="1" applyFill="1" applyBorder="1" applyAlignment="1" applyProtection="1">
      <alignment vertical="center" shrinkToFit="1"/>
      <protection locked="0"/>
    </xf>
    <xf numFmtId="0" fontId="14" fillId="7" borderId="4" xfId="0" applyFont="1" applyFill="1" applyBorder="1" applyAlignment="1" applyProtection="1">
      <alignment horizontal="center" vertical="center" shrinkToFit="1"/>
      <protection locked="0"/>
    </xf>
    <xf numFmtId="0" fontId="31" fillId="0" borderId="2" xfId="3" applyFont="1" applyFill="1" applyBorder="1" applyAlignment="1" applyProtection="1">
      <alignment horizontal="left" vertical="center" shrinkToFit="1"/>
      <protection locked="0"/>
    </xf>
    <xf numFmtId="0" fontId="31" fillId="0" borderId="10" xfId="3" applyFont="1" applyFill="1" applyBorder="1" applyAlignment="1" applyProtection="1">
      <alignment horizontal="left" vertical="center" shrinkToFit="1"/>
      <protection locked="0"/>
    </xf>
    <xf numFmtId="20" fontId="31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31" fillId="2" borderId="8" xfId="0" applyFont="1" applyFill="1" applyBorder="1" applyAlignment="1" applyProtection="1">
      <alignment horizontal="right" vertical="center" shrinkToFit="1"/>
      <protection locked="0"/>
    </xf>
    <xf numFmtId="0" fontId="31" fillId="2" borderId="2" xfId="0" applyFont="1" applyFill="1" applyBorder="1" applyAlignment="1" applyProtection="1">
      <alignment horizontal="right" vertical="center" shrinkToFit="1"/>
      <protection locked="0"/>
    </xf>
    <xf numFmtId="0" fontId="50" fillId="3" borderId="0" xfId="0" applyFont="1" applyFill="1">
      <alignment vertical="center"/>
    </xf>
    <xf numFmtId="0" fontId="50" fillId="3" borderId="9" xfId="0" applyFont="1" applyFill="1" applyBorder="1" applyAlignment="1">
      <alignment vertical="center"/>
    </xf>
    <xf numFmtId="0" fontId="51" fillId="0" borderId="9" xfId="0" applyFont="1" applyBorder="1">
      <alignment vertical="center"/>
    </xf>
    <xf numFmtId="0" fontId="51" fillId="0" borderId="9" xfId="0" applyFont="1" applyBorder="1" applyAlignment="1">
      <alignment vertical="center" wrapText="1"/>
    </xf>
    <xf numFmtId="0" fontId="51" fillId="0" borderId="9" xfId="0" applyFont="1" applyBorder="1" applyAlignment="1">
      <alignment vertical="center"/>
    </xf>
    <xf numFmtId="0" fontId="51" fillId="0" borderId="9" xfId="0" applyFont="1" applyBorder="1" applyAlignment="1">
      <alignment horizontal="left" vertical="center"/>
    </xf>
    <xf numFmtId="0" fontId="51" fillId="0" borderId="9" xfId="0" applyFont="1" applyBorder="1" applyAlignment="1">
      <alignment horizontal="left" vertical="center" wrapText="1"/>
    </xf>
    <xf numFmtId="0" fontId="51" fillId="0" borderId="9" xfId="0" applyFont="1" applyFill="1" applyBorder="1" applyAlignment="1">
      <alignment vertical="center"/>
    </xf>
    <xf numFmtId="0" fontId="52" fillId="0" borderId="9" xfId="0" applyFont="1" applyBorder="1" applyAlignment="1">
      <alignment vertical="center"/>
    </xf>
    <xf numFmtId="0" fontId="51" fillId="0" borderId="9" xfId="0" applyFont="1" applyFill="1" applyBorder="1">
      <alignment vertical="center"/>
    </xf>
    <xf numFmtId="0" fontId="52" fillId="0" borderId="9" xfId="0" applyFont="1" applyBorder="1">
      <alignment vertical="center"/>
    </xf>
    <xf numFmtId="0" fontId="6" fillId="2" borderId="2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horizontal="right" vertical="center"/>
      <protection locked="0"/>
    </xf>
    <xf numFmtId="0" fontId="6" fillId="0" borderId="2" xfId="3" applyFont="1" applyFill="1" applyBorder="1" applyAlignment="1" applyProtection="1">
      <alignment horizontal="center" vertical="center"/>
      <protection locked="0"/>
    </xf>
    <xf numFmtId="0" fontId="14" fillId="7" borderId="4" xfId="3" applyFont="1" applyFill="1" applyBorder="1" applyAlignment="1">
      <alignment horizontal="center" vertical="center"/>
    </xf>
    <xf numFmtId="177" fontId="14" fillId="0" borderId="2" xfId="3" applyNumberFormat="1" applyFont="1" applyFill="1" applyBorder="1" applyAlignment="1">
      <alignment horizontal="center" vertical="center" shrinkToFit="1"/>
    </xf>
    <xf numFmtId="177" fontId="14" fillId="0" borderId="29" xfId="3" applyNumberFormat="1" applyFont="1" applyFill="1" applyBorder="1" applyAlignment="1">
      <alignment horizontal="center" vertical="center" shrinkToFit="1"/>
    </xf>
    <xf numFmtId="0" fontId="16" fillId="0" borderId="2" xfId="3" applyFont="1" applyFill="1" applyBorder="1" applyAlignment="1" applyProtection="1">
      <alignment horizontal="right" vertical="center"/>
      <protection locked="0"/>
    </xf>
    <xf numFmtId="0" fontId="2" fillId="0" borderId="9" xfId="0" applyFont="1" applyBorder="1">
      <alignment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Protection="1">
      <alignment vertical="center"/>
      <protection locked="0"/>
    </xf>
    <xf numFmtId="0" fontId="7" fillId="0" borderId="3" xfId="3" applyFont="1" applyFill="1" applyBorder="1" applyAlignment="1" applyProtection="1">
      <alignment horizontal="left" vertical="center" wrapText="1"/>
      <protection locked="0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0" fontId="7" fillId="0" borderId="10" xfId="3" applyFont="1" applyFill="1" applyBorder="1" applyAlignment="1" applyProtection="1">
      <alignment horizontal="left" vertical="center" wrapText="1"/>
      <protection locked="0"/>
    </xf>
    <xf numFmtId="177" fontId="14" fillId="7" borderId="2" xfId="3" applyNumberFormat="1" applyFont="1" applyFill="1" applyBorder="1" applyAlignment="1">
      <alignment horizontal="center" vertical="center" shrinkToFit="1"/>
    </xf>
    <xf numFmtId="177" fontId="14" fillId="7" borderId="29" xfId="3" applyNumberFormat="1" applyFont="1" applyFill="1" applyBorder="1" applyAlignment="1">
      <alignment horizontal="center" vertical="center" shrinkToFit="1"/>
    </xf>
    <xf numFmtId="0" fontId="19" fillId="0" borderId="3" xfId="3" applyFont="1" applyFill="1" applyBorder="1" applyAlignment="1" applyProtection="1">
      <alignment horizontal="left" vertical="center" wrapText="1"/>
      <protection locked="0"/>
    </xf>
    <xf numFmtId="0" fontId="19" fillId="0" borderId="2" xfId="3" applyFont="1" applyFill="1" applyBorder="1" applyAlignment="1" applyProtection="1">
      <alignment horizontal="left" vertical="center" wrapText="1"/>
      <protection locked="0"/>
    </xf>
    <xf numFmtId="0" fontId="19" fillId="0" borderId="10" xfId="3" applyFont="1" applyFill="1" applyBorder="1" applyAlignment="1" applyProtection="1">
      <alignment horizontal="left" vertical="center" wrapText="1"/>
      <protection locked="0"/>
    </xf>
    <xf numFmtId="0" fontId="31" fillId="2" borderId="2" xfId="0" applyFont="1" applyFill="1" applyBorder="1" applyAlignment="1" applyProtection="1">
      <alignment vertical="center"/>
      <protection locked="0"/>
    </xf>
    <xf numFmtId="0" fontId="6" fillId="0" borderId="16" xfId="3" applyFont="1" applyFill="1" applyBorder="1" applyAlignment="1" applyProtection="1">
      <alignment horizontal="left" vertical="center" shrinkToFit="1"/>
      <protection locked="0"/>
    </xf>
    <xf numFmtId="0" fontId="6" fillId="0" borderId="13" xfId="3" applyFont="1" applyFill="1" applyBorder="1" applyAlignment="1" applyProtection="1">
      <alignment horizontal="left" vertical="center" shrinkToFit="1"/>
      <protection locked="0"/>
    </xf>
    <xf numFmtId="0" fontId="31" fillId="2" borderId="3" xfId="3" applyFont="1" applyFill="1" applyBorder="1" applyAlignment="1" applyProtection="1">
      <alignment horizontal="center" vertical="center" shrinkToFit="1"/>
      <protection locked="0"/>
    </xf>
    <xf numFmtId="0" fontId="31" fillId="2" borderId="2" xfId="3" applyFont="1" applyFill="1" applyBorder="1" applyAlignment="1" applyProtection="1">
      <alignment horizontal="center" vertical="center" shrinkToFit="1"/>
      <protection locked="0"/>
    </xf>
    <xf numFmtId="14" fontId="31" fillId="2" borderId="2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3" applyFont="1" applyFill="1" applyBorder="1" applyAlignment="1" applyProtection="1">
      <alignment horizontal="left" vertical="center" shrinkToFit="1"/>
      <protection locked="0"/>
    </xf>
    <xf numFmtId="0" fontId="6" fillId="0" borderId="2" xfId="3" applyFont="1" applyFill="1" applyBorder="1" applyAlignment="1" applyProtection="1">
      <alignment horizontal="left" vertical="center" shrinkToFit="1"/>
      <protection locked="0"/>
    </xf>
    <xf numFmtId="0" fontId="6" fillId="0" borderId="10" xfId="3" applyFont="1" applyFill="1" applyBorder="1" applyAlignment="1" applyProtection="1">
      <alignment horizontal="left" vertical="center" shrinkToFit="1"/>
      <protection locked="0"/>
    </xf>
    <xf numFmtId="0" fontId="19" fillId="0" borderId="22" xfId="3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vertical="center" shrinkToFit="1"/>
      <protection locked="0"/>
    </xf>
    <xf numFmtId="0" fontId="7" fillId="0" borderId="22" xfId="3" applyFont="1" applyFill="1" applyBorder="1" applyAlignment="1" applyProtection="1">
      <alignment horizontal="left" vertical="center" wrapText="1"/>
      <protection locked="0"/>
    </xf>
    <xf numFmtId="0" fontId="7" fillId="0" borderId="4" xfId="3" applyFont="1" applyFill="1" applyBorder="1" applyAlignment="1" applyProtection="1">
      <alignment horizontal="left" vertical="center" wrapText="1"/>
      <protection locked="0"/>
    </xf>
    <xf numFmtId="0" fontId="7" fillId="0" borderId="15" xfId="3" applyFont="1" applyFill="1" applyBorder="1" applyAlignment="1" applyProtection="1">
      <alignment horizontal="left" vertical="center" wrapText="1"/>
      <protection locked="0"/>
    </xf>
    <xf numFmtId="0" fontId="7" fillId="0" borderId="12" xfId="3" applyFont="1" applyFill="1" applyBorder="1" applyAlignment="1" applyProtection="1">
      <alignment horizontal="left" vertical="center" wrapText="1"/>
      <protection locked="0"/>
    </xf>
    <xf numFmtId="0" fontId="7" fillId="0" borderId="0" xfId="3" applyFont="1" applyFill="1" applyBorder="1" applyAlignment="1" applyProtection="1">
      <alignment horizontal="left" vertical="center" wrapText="1"/>
      <protection locked="0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2" xfId="0" applyFont="1" applyFill="1" applyBorder="1" applyAlignment="1" applyProtection="1">
      <alignment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0" fontId="31" fillId="2" borderId="2" xfId="0" applyFont="1" applyFill="1" applyBorder="1" applyAlignment="1" applyProtection="1">
      <alignment horizontal="left" vertical="center"/>
      <protection locked="0"/>
    </xf>
    <xf numFmtId="0" fontId="31" fillId="2" borderId="10" xfId="0" applyFont="1" applyFill="1" applyBorder="1" applyAlignment="1" applyProtection="1">
      <alignment horizontal="left" vertical="center"/>
      <protection locked="0"/>
    </xf>
    <xf numFmtId="0" fontId="19" fillId="0" borderId="11" xfId="3" applyFont="1" applyFill="1" applyBorder="1" applyAlignment="1" applyProtection="1">
      <alignment horizontal="left" vertical="center" wrapText="1"/>
      <protection locked="0"/>
    </xf>
    <xf numFmtId="0" fontId="19" fillId="0" borderId="5" xfId="3" applyFont="1" applyFill="1" applyBorder="1" applyAlignment="1" applyProtection="1">
      <alignment horizontal="left" vertical="center" wrapText="1"/>
      <protection locked="0"/>
    </xf>
    <xf numFmtId="0" fontId="19" fillId="0" borderId="6" xfId="3" applyFont="1" applyFill="1" applyBorder="1" applyAlignment="1" applyProtection="1">
      <alignment horizontal="left" vertical="center" wrapText="1"/>
      <protection locked="0"/>
    </xf>
    <xf numFmtId="0" fontId="31" fillId="2" borderId="2" xfId="3" applyFont="1" applyFill="1" applyBorder="1" applyAlignment="1" applyProtection="1">
      <alignment horizontal="left" vertical="center" shrinkToFit="1"/>
      <protection locked="0"/>
    </xf>
    <xf numFmtId="0" fontId="31" fillId="2" borderId="10" xfId="3" applyFont="1" applyFill="1" applyBorder="1" applyAlignment="1" applyProtection="1">
      <alignment horizontal="left" vertical="center" shrinkToFit="1"/>
      <protection locked="0"/>
    </xf>
    <xf numFmtId="0" fontId="7" fillId="0" borderId="20" xfId="3" applyFont="1" applyFill="1" applyBorder="1" applyAlignment="1" applyProtection="1">
      <alignment horizontal="left" vertical="center" wrapText="1"/>
      <protection locked="0"/>
    </xf>
    <xf numFmtId="0" fontId="7" fillId="0" borderId="14" xfId="3" applyFont="1" applyFill="1" applyBorder="1" applyAlignment="1" applyProtection="1">
      <alignment horizontal="left" vertical="center" wrapText="1"/>
      <protection locked="0"/>
    </xf>
    <xf numFmtId="0" fontId="7" fillId="0" borderId="18" xfId="3" applyFont="1" applyFill="1" applyBorder="1" applyAlignment="1" applyProtection="1">
      <alignment horizontal="left" vertical="center" wrapText="1"/>
      <protection locked="0"/>
    </xf>
    <xf numFmtId="0" fontId="31" fillId="0" borderId="3" xfId="3" applyFont="1" applyFill="1" applyBorder="1" applyAlignment="1" applyProtection="1">
      <alignment horizontal="left" vertical="center" shrinkToFit="1"/>
      <protection locked="0"/>
    </xf>
    <xf numFmtId="0" fontId="31" fillId="0" borderId="2" xfId="3" applyFont="1" applyFill="1" applyBorder="1" applyAlignment="1" applyProtection="1">
      <alignment horizontal="left" vertical="center" shrinkToFit="1"/>
      <protection locked="0"/>
    </xf>
    <xf numFmtId="0" fontId="31" fillId="5" borderId="2" xfId="3" applyFont="1" applyFill="1" applyBorder="1" applyAlignment="1" applyProtection="1">
      <alignment horizontal="left" vertical="center" shrinkToFit="1"/>
      <protection locked="0"/>
    </xf>
    <xf numFmtId="0" fontId="31" fillId="5" borderId="10" xfId="3" applyFont="1" applyFill="1" applyBorder="1" applyAlignment="1" applyProtection="1">
      <alignment horizontal="left" vertical="center" shrinkToFit="1"/>
      <protection locked="0"/>
    </xf>
    <xf numFmtId="177" fontId="14" fillId="7" borderId="2" xfId="3" applyNumberFormat="1" applyFont="1" applyFill="1" applyBorder="1" applyAlignment="1">
      <alignment horizontal="center" vertical="center"/>
    </xf>
    <xf numFmtId="177" fontId="14" fillId="7" borderId="29" xfId="3" applyNumberFormat="1" applyFont="1" applyFill="1" applyBorder="1" applyAlignment="1">
      <alignment horizontal="center" vertical="center"/>
    </xf>
    <xf numFmtId="0" fontId="31" fillId="2" borderId="3" xfId="3" applyFont="1" applyFill="1" applyBorder="1" applyAlignment="1" applyProtection="1">
      <alignment horizontal="left" vertical="center" wrapText="1"/>
      <protection locked="0"/>
    </xf>
    <xf numFmtId="0" fontId="31" fillId="2" borderId="2" xfId="3" applyFont="1" applyFill="1" applyBorder="1" applyAlignment="1" applyProtection="1">
      <alignment horizontal="left" vertical="center" wrapText="1"/>
      <protection locked="0"/>
    </xf>
    <xf numFmtId="0" fontId="31" fillId="2" borderId="10" xfId="3" applyFont="1" applyFill="1" applyBorder="1" applyAlignment="1" applyProtection="1">
      <alignment horizontal="left" vertical="center" wrapText="1"/>
      <protection locked="0"/>
    </xf>
    <xf numFmtId="37" fontId="8" fillId="0" borderId="2" xfId="3" applyNumberFormat="1" applyFont="1" applyFill="1" applyBorder="1" applyAlignment="1" applyProtection="1">
      <alignment horizontal="left" vertical="center" wrapText="1"/>
      <protection locked="0"/>
    </xf>
    <xf numFmtId="37" fontId="8" fillId="0" borderId="10" xfId="3" applyNumberFormat="1" applyFont="1" applyFill="1" applyBorder="1" applyAlignment="1" applyProtection="1">
      <alignment horizontal="left" vertical="center" wrapText="1"/>
      <protection locked="0"/>
    </xf>
    <xf numFmtId="0" fontId="8" fillId="0" borderId="32" xfId="0" applyFont="1" applyFill="1" applyBorder="1" applyAlignment="1" applyProtection="1">
      <alignment horizontal="left" vertical="center" wrapText="1" shrinkToFit="1"/>
      <protection locked="0"/>
    </xf>
    <xf numFmtId="0" fontId="8" fillId="0" borderId="4" xfId="0" applyFont="1" applyFill="1" applyBorder="1" applyAlignment="1" applyProtection="1">
      <alignment horizontal="left" vertical="center" wrapText="1" shrinkToFit="1"/>
      <protection locked="0"/>
    </xf>
    <xf numFmtId="0" fontId="8" fillId="0" borderId="15" xfId="0" applyFont="1" applyFill="1" applyBorder="1" applyAlignment="1" applyProtection="1">
      <alignment horizontal="left" vertical="center" wrapText="1" shrinkToFit="1"/>
      <protection locked="0"/>
    </xf>
    <xf numFmtId="0" fontId="8" fillId="0" borderId="33" xfId="0" applyFont="1" applyFill="1" applyBorder="1" applyAlignment="1" applyProtection="1">
      <alignment horizontal="left" vertical="center" wrapText="1" shrinkToFit="1"/>
      <protection locked="0"/>
    </xf>
    <xf numFmtId="0" fontId="8" fillId="0" borderId="14" xfId="0" applyFont="1" applyFill="1" applyBorder="1" applyAlignment="1" applyProtection="1">
      <alignment horizontal="left" vertical="center" wrapText="1" shrinkToFit="1"/>
      <protection locked="0"/>
    </xf>
    <xf numFmtId="0" fontId="8" fillId="0" borderId="18" xfId="0" applyFont="1" applyFill="1" applyBorder="1" applyAlignment="1" applyProtection="1">
      <alignment horizontal="left" vertical="center" wrapText="1" shrinkToFit="1"/>
      <protection locked="0"/>
    </xf>
    <xf numFmtId="37" fontId="6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vertical="center" shrinkToFit="1"/>
      <protection locked="0"/>
    </xf>
    <xf numFmtId="0" fontId="6" fillId="0" borderId="29" xfId="0" applyFont="1" applyFill="1" applyBorder="1" applyAlignment="1" applyProtection="1">
      <alignment horizontal="left" vertical="center" shrinkToFit="1"/>
      <protection locked="0"/>
    </xf>
    <xf numFmtId="0" fontId="31" fillId="0" borderId="13" xfId="3" applyFont="1" applyFill="1" applyBorder="1" applyAlignment="1" applyProtection="1">
      <alignment horizontal="left" vertical="center"/>
      <protection locked="0"/>
    </xf>
    <xf numFmtId="0" fontId="31" fillId="0" borderId="17" xfId="3" applyFont="1" applyFill="1" applyBorder="1" applyAlignment="1" applyProtection="1">
      <alignment horizontal="left" vertical="center"/>
      <protection locked="0"/>
    </xf>
    <xf numFmtId="0" fontId="31" fillId="0" borderId="2" xfId="3" applyFont="1" applyFill="1" applyBorder="1" applyAlignment="1" applyProtection="1">
      <alignment horizontal="left" vertical="center" wrapText="1" shrinkToFit="1"/>
      <protection locked="0"/>
    </xf>
    <xf numFmtId="0" fontId="31" fillId="0" borderId="10" xfId="3" applyFont="1" applyFill="1" applyBorder="1" applyAlignment="1" applyProtection="1">
      <alignment horizontal="left" vertical="center" shrinkToFit="1"/>
      <protection locked="0"/>
    </xf>
    <xf numFmtId="0" fontId="8" fillId="0" borderId="3" xfId="3" applyFont="1" applyFill="1" applyBorder="1" applyAlignment="1" applyProtection="1">
      <alignment horizontal="left" vertical="center" wrapText="1" shrinkToFit="1"/>
      <protection locked="0"/>
    </xf>
    <xf numFmtId="0" fontId="8" fillId="0" borderId="2" xfId="3" applyFont="1" applyFill="1" applyBorder="1" applyAlignment="1" applyProtection="1">
      <alignment horizontal="left" vertical="center" wrapText="1" shrinkToFit="1"/>
      <protection locked="0"/>
    </xf>
    <xf numFmtId="0" fontId="31" fillId="0" borderId="2" xfId="3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19" fillId="0" borderId="22" xfId="3" applyFont="1" applyFill="1" applyBorder="1" applyAlignment="1" applyProtection="1">
      <alignment vertical="center" wrapText="1"/>
      <protection locked="0"/>
    </xf>
    <xf numFmtId="0" fontId="19" fillId="0" borderId="4" xfId="3" applyFont="1" applyFill="1" applyBorder="1" applyAlignment="1" applyProtection="1">
      <alignment vertical="center" wrapText="1"/>
      <protection locked="0"/>
    </xf>
    <xf numFmtId="0" fontId="19" fillId="0" borderId="15" xfId="3" applyFont="1" applyFill="1" applyBorder="1" applyAlignment="1" applyProtection="1">
      <alignment vertical="center" wrapText="1"/>
      <protection locked="0"/>
    </xf>
    <xf numFmtId="0" fontId="9" fillId="0" borderId="20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14" fillId="7" borderId="2" xfId="3" applyFont="1" applyFill="1" applyBorder="1" applyAlignment="1">
      <alignment horizontal="left" vertical="center"/>
    </xf>
    <xf numFmtId="0" fontId="7" fillId="2" borderId="12" xfId="3" applyFont="1" applyFill="1" applyBorder="1" applyAlignment="1" applyProtection="1">
      <alignment horizontal="center" vertical="center" shrinkToFit="1"/>
      <protection locked="0"/>
    </xf>
    <xf numFmtId="0" fontId="7" fillId="2" borderId="0" xfId="3" applyFont="1" applyFill="1" applyBorder="1" applyAlignment="1" applyProtection="1">
      <alignment horizontal="center" vertical="center" shrinkToFit="1"/>
      <protection locked="0"/>
    </xf>
    <xf numFmtId="0" fontId="45" fillId="5" borderId="3" xfId="3" applyFont="1" applyFill="1" applyBorder="1" applyAlignment="1" applyProtection="1">
      <alignment horizontal="left" vertical="center" shrinkToFit="1"/>
    </xf>
    <xf numFmtId="0" fontId="45" fillId="5" borderId="29" xfId="3" applyFont="1" applyFill="1" applyBorder="1" applyAlignment="1" applyProtection="1">
      <alignment horizontal="left" vertical="center" shrinkToFit="1"/>
    </xf>
    <xf numFmtId="0" fontId="45" fillId="5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2" borderId="28" xfId="3" applyFont="1" applyFill="1" applyBorder="1" applyAlignment="1">
      <alignment horizontal="center" vertical="center" shrinkToFit="1"/>
    </xf>
    <xf numFmtId="0" fontId="6" fillId="2" borderId="30" xfId="3" applyFont="1" applyFill="1" applyBorder="1" applyAlignment="1">
      <alignment horizontal="center" vertical="center" shrinkToFi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31" fillId="2" borderId="10" xfId="3" applyFont="1" applyFill="1" applyBorder="1" applyAlignment="1" applyProtection="1">
      <alignment horizontal="center" vertical="center" shrinkToFit="1"/>
      <protection locked="0"/>
    </xf>
    <xf numFmtId="0" fontId="31" fillId="2" borderId="2" xfId="3" applyFont="1" applyFill="1" applyBorder="1" applyAlignment="1" applyProtection="1">
      <alignment horizontal="center" vertical="center"/>
      <protection locked="0"/>
    </xf>
    <xf numFmtId="0" fontId="31" fillId="0" borderId="4" xfId="0" applyFont="1" applyFill="1" applyBorder="1" applyAlignment="1" applyProtection="1">
      <alignment horizontal="left" vertical="center" shrinkToFit="1"/>
      <protection locked="0"/>
    </xf>
    <xf numFmtId="0" fontId="31" fillId="0" borderId="15" xfId="0" applyFont="1" applyFill="1" applyBorder="1" applyAlignment="1" applyProtection="1">
      <alignment horizontal="left" vertical="center" shrinkToFit="1"/>
      <protection locked="0"/>
    </xf>
    <xf numFmtId="0" fontId="46" fillId="2" borderId="2" xfId="4" applyFont="1" applyFill="1" applyBorder="1" applyAlignment="1" applyProtection="1">
      <alignment horizontal="left" vertical="center" shrinkToFit="1"/>
      <protection locked="0"/>
    </xf>
    <xf numFmtId="0" fontId="46" fillId="2" borderId="10" xfId="4" applyFont="1" applyFill="1" applyBorder="1" applyAlignment="1" applyProtection="1">
      <alignment horizontal="left" vertical="center" shrinkToFit="1"/>
      <protection locked="0"/>
    </xf>
    <xf numFmtId="49" fontId="31" fillId="2" borderId="3" xfId="3" applyNumberFormat="1" applyFont="1" applyFill="1" applyBorder="1" applyAlignment="1" applyProtection="1">
      <alignment horizontal="left" vertical="center" shrinkToFit="1"/>
      <protection locked="0"/>
    </xf>
    <xf numFmtId="49" fontId="31" fillId="2" borderId="2" xfId="3" applyNumberFormat="1" applyFont="1" applyFill="1" applyBorder="1" applyAlignment="1" applyProtection="1">
      <alignment horizontal="left" vertical="center" shrinkToFit="1"/>
      <protection locked="0"/>
    </xf>
    <xf numFmtId="0" fontId="31" fillId="0" borderId="4" xfId="0" applyFont="1" applyFill="1" applyBorder="1" applyAlignment="1" applyProtection="1">
      <alignment horizontal="left" vertical="top" wrapText="1" shrinkToFit="1"/>
      <protection locked="0"/>
    </xf>
    <xf numFmtId="0" fontId="7" fillId="0" borderId="24" xfId="3" applyFont="1" applyFill="1" applyBorder="1" applyAlignment="1" applyProtection="1">
      <alignment horizontal="left" vertical="center" wrapText="1"/>
      <protection locked="0"/>
    </xf>
    <xf numFmtId="0" fontId="7" fillId="0" borderId="25" xfId="3" applyFont="1" applyFill="1" applyBorder="1" applyAlignment="1" applyProtection="1">
      <alignment horizontal="left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0" fontId="31" fillId="6" borderId="2" xfId="3" applyFont="1" applyFill="1" applyBorder="1" applyAlignment="1" applyProtection="1">
      <alignment horizontal="left" vertical="center" shrinkToFit="1"/>
      <protection locked="0"/>
    </xf>
    <xf numFmtId="0" fontId="31" fillId="6" borderId="10" xfId="3" applyFont="1" applyFill="1" applyBorder="1" applyAlignment="1" applyProtection="1">
      <alignment horizontal="left" vertical="center" shrinkToFit="1"/>
      <protection locked="0"/>
    </xf>
    <xf numFmtId="0" fontId="18" fillId="3" borderId="21" xfId="3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Protection="1">
      <alignment vertical="center"/>
      <protection locked="0"/>
    </xf>
    <xf numFmtId="0" fontId="8" fillId="3" borderId="23" xfId="0" applyFont="1" applyFill="1" applyBorder="1" applyProtection="1">
      <alignment vertical="center"/>
      <protection locked="0"/>
    </xf>
    <xf numFmtId="0" fontId="31" fillId="0" borderId="3" xfId="3" applyFont="1" applyFill="1" applyBorder="1" applyAlignment="1" applyProtection="1">
      <alignment horizontal="right" vertical="center" shrinkToFit="1"/>
    </xf>
    <xf numFmtId="0" fontId="31" fillId="0" borderId="2" xfId="3" applyFont="1" applyFill="1" applyBorder="1" applyAlignment="1" applyProtection="1">
      <alignment horizontal="right" vertical="center" shrinkToFit="1"/>
    </xf>
    <xf numFmtId="0" fontId="6" fillId="0" borderId="12" xfId="3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Fill="1" applyBorder="1" applyAlignment="1" applyProtection="1">
      <alignment horizontal="left" vertical="center" shrinkToFit="1"/>
      <protection locked="0"/>
    </xf>
    <xf numFmtId="0" fontId="31" fillId="0" borderId="2" xfId="0" applyFont="1" applyBorder="1" applyAlignment="1" applyProtection="1">
      <alignment horizontal="left" vertical="center" shrinkToFit="1"/>
      <protection locked="0"/>
    </xf>
    <xf numFmtId="0" fontId="31" fillId="0" borderId="10" xfId="0" applyFont="1" applyBorder="1" applyAlignment="1" applyProtection="1">
      <alignment horizontal="left" vertical="center" shrinkToFit="1"/>
      <protection locked="0"/>
    </xf>
    <xf numFmtId="0" fontId="31" fillId="2" borderId="8" xfId="3" applyFont="1" applyFill="1" applyBorder="1" applyAlignment="1" applyProtection="1">
      <alignment horizontal="center" vertical="center" shrinkToFit="1"/>
      <protection locked="0"/>
    </xf>
    <xf numFmtId="0" fontId="38" fillId="0" borderId="24" xfId="3" applyFont="1" applyFill="1" applyBorder="1" applyAlignment="1" applyProtection="1">
      <alignment horizontal="left" vertical="center" wrapText="1"/>
      <protection locked="0"/>
    </xf>
    <xf numFmtId="0" fontId="38" fillId="0" borderId="25" xfId="3" applyFont="1" applyFill="1" applyBorder="1" applyAlignment="1" applyProtection="1">
      <alignment horizontal="left" vertical="center" wrapText="1"/>
      <protection locked="0"/>
    </xf>
    <xf numFmtId="0" fontId="38" fillId="0" borderId="26" xfId="3" applyFont="1" applyFill="1" applyBorder="1" applyAlignment="1" applyProtection="1">
      <alignment horizontal="left" vertical="center" wrapText="1"/>
      <protection locked="0"/>
    </xf>
    <xf numFmtId="0" fontId="38" fillId="0" borderId="20" xfId="3" applyFont="1" applyFill="1" applyBorder="1" applyAlignment="1" applyProtection="1">
      <alignment horizontal="left" vertical="center" wrapText="1"/>
      <protection locked="0"/>
    </xf>
    <xf numFmtId="0" fontId="38" fillId="0" borderId="14" xfId="3" applyFont="1" applyFill="1" applyBorder="1" applyAlignment="1" applyProtection="1">
      <alignment horizontal="left" vertical="center" wrapText="1"/>
      <protection locked="0"/>
    </xf>
    <xf numFmtId="0" fontId="38" fillId="0" borderId="18" xfId="3" applyFont="1" applyFill="1" applyBorder="1" applyAlignment="1" applyProtection="1">
      <alignment horizontal="left" vertical="center" wrapText="1"/>
      <protection locked="0"/>
    </xf>
    <xf numFmtId="0" fontId="31" fillId="0" borderId="16" xfId="3" applyFont="1" applyFill="1" applyBorder="1" applyAlignment="1" applyProtection="1">
      <alignment horizontal="center" vertical="center" shrinkToFit="1"/>
      <protection locked="0"/>
    </xf>
    <xf numFmtId="0" fontId="31" fillId="0" borderId="13" xfId="3" applyFont="1" applyFill="1" applyBorder="1" applyAlignment="1" applyProtection="1">
      <alignment horizontal="center" vertical="center" shrinkToFit="1"/>
      <protection locked="0"/>
    </xf>
    <xf numFmtId="0" fontId="31" fillId="0" borderId="41" xfId="3" applyFont="1" applyFill="1" applyBorder="1" applyAlignment="1" applyProtection="1">
      <alignment horizontal="center" vertical="center" shrinkToFit="1"/>
      <protection locked="0"/>
    </xf>
    <xf numFmtId="0" fontId="31" fillId="0" borderId="40" xfId="3" applyFont="1" applyFill="1" applyBorder="1" applyAlignment="1" applyProtection="1">
      <alignment horizontal="center" vertical="center" shrinkToFit="1"/>
      <protection locked="0"/>
    </xf>
    <xf numFmtId="0" fontId="46" fillId="5" borderId="3" xfId="3" applyFont="1" applyFill="1" applyBorder="1" applyAlignment="1" applyProtection="1">
      <alignment horizontal="center" vertical="center" wrapText="1" shrinkToFit="1"/>
      <protection locked="0"/>
    </xf>
    <xf numFmtId="0" fontId="46" fillId="5" borderId="2" xfId="3" applyFont="1" applyFill="1" applyBorder="1" applyAlignment="1" applyProtection="1">
      <alignment horizontal="center" vertical="center" wrapText="1" shrinkToFit="1"/>
      <protection locked="0"/>
    </xf>
    <xf numFmtId="0" fontId="46" fillId="5" borderId="29" xfId="3" applyFont="1" applyFill="1" applyBorder="1" applyAlignment="1" applyProtection="1">
      <alignment horizontal="center" vertical="center" wrapText="1" shrinkToFit="1"/>
      <protection locked="0"/>
    </xf>
    <xf numFmtId="0" fontId="31" fillId="2" borderId="8" xfId="0" applyFont="1" applyFill="1" applyBorder="1" applyAlignment="1" applyProtection="1">
      <alignment horizontal="center" vertical="center" shrinkToFit="1"/>
      <protection locked="0"/>
    </xf>
    <xf numFmtId="0" fontId="31" fillId="2" borderId="2" xfId="0" applyFont="1" applyFill="1" applyBorder="1" applyAlignment="1" applyProtection="1">
      <alignment horizontal="center" vertical="center" shrinkToFit="1"/>
      <protection locked="0"/>
    </xf>
    <xf numFmtId="0" fontId="31" fillId="2" borderId="29" xfId="0" applyFont="1" applyFill="1" applyBorder="1" applyAlignment="1" applyProtection="1">
      <alignment horizontal="center" vertical="center" shrinkToFit="1"/>
      <protection locked="0"/>
    </xf>
    <xf numFmtId="0" fontId="31" fillId="0" borderId="10" xfId="3" applyFont="1" applyFill="1" applyBorder="1" applyAlignment="1" applyProtection="1">
      <alignment horizontal="center" vertical="center" shrinkToFit="1"/>
      <protection locked="0"/>
    </xf>
    <xf numFmtId="0" fontId="31" fillId="0" borderId="17" xfId="3" applyFont="1" applyFill="1" applyBorder="1" applyAlignment="1" applyProtection="1">
      <alignment horizontal="center" vertical="center" shrinkToFit="1"/>
      <protection locked="0"/>
    </xf>
    <xf numFmtId="0" fontId="6" fillId="2" borderId="0" xfId="3" applyFont="1" applyFill="1" applyBorder="1" applyAlignment="1" applyProtection="1">
      <alignment horizontal="center" vertical="center" shrinkToFit="1"/>
      <protection locked="0"/>
    </xf>
    <xf numFmtId="0" fontId="6" fillId="2" borderId="1" xfId="3" applyFont="1" applyFill="1" applyBorder="1" applyAlignment="1" applyProtection="1">
      <alignment horizontal="center" vertical="center" shrinkToFit="1"/>
      <protection locked="0"/>
    </xf>
    <xf numFmtId="0" fontId="19" fillId="0" borderId="4" xfId="3" applyFont="1" applyFill="1" applyBorder="1" applyAlignment="1" applyProtection="1">
      <alignment horizontal="left" vertical="center" wrapText="1"/>
      <protection locked="0"/>
    </xf>
    <xf numFmtId="0" fontId="19" fillId="0" borderId="15" xfId="3" applyFont="1" applyFill="1" applyBorder="1" applyAlignment="1" applyProtection="1">
      <alignment horizontal="left" vertical="center" wrapText="1"/>
      <protection locked="0"/>
    </xf>
    <xf numFmtId="0" fontId="19" fillId="0" borderId="12" xfId="3" applyFont="1" applyFill="1" applyBorder="1" applyAlignment="1" applyProtection="1">
      <alignment horizontal="left" vertical="center" wrapText="1"/>
      <protection locked="0"/>
    </xf>
    <xf numFmtId="0" fontId="19" fillId="0" borderId="0" xfId="3" applyFont="1" applyFill="1" applyBorder="1" applyAlignment="1" applyProtection="1">
      <alignment horizontal="left" vertical="center" wrapText="1"/>
      <protection locked="0"/>
    </xf>
    <xf numFmtId="0" fontId="19" fillId="0" borderId="1" xfId="3" applyFont="1" applyFill="1" applyBorder="1" applyAlignment="1" applyProtection="1">
      <alignment horizontal="left" vertical="center" wrapText="1"/>
      <protection locked="0"/>
    </xf>
    <xf numFmtId="0" fontId="19" fillId="0" borderId="20" xfId="3" applyFont="1" applyFill="1" applyBorder="1" applyAlignment="1" applyProtection="1">
      <alignment horizontal="left" vertical="center" wrapText="1"/>
      <protection locked="0"/>
    </xf>
    <xf numFmtId="0" fontId="19" fillId="0" borderId="14" xfId="3" applyFont="1" applyFill="1" applyBorder="1" applyAlignment="1" applyProtection="1">
      <alignment horizontal="left" vertical="center" wrapText="1"/>
      <protection locked="0"/>
    </xf>
    <xf numFmtId="0" fontId="19" fillId="0" borderId="18" xfId="3" applyFont="1" applyFill="1" applyBorder="1" applyAlignment="1" applyProtection="1">
      <alignment horizontal="left" vertical="center" wrapText="1"/>
      <protection locked="0"/>
    </xf>
    <xf numFmtId="0" fontId="14" fillId="0" borderId="8" xfId="3" applyFont="1" applyFill="1" applyBorder="1" applyAlignment="1" applyProtection="1">
      <alignment horizontal="center" vertical="center" shrinkToFit="1"/>
      <protection locked="0"/>
    </xf>
    <xf numFmtId="0" fontId="14" fillId="0" borderId="29" xfId="3" applyFont="1" applyFill="1" applyBorder="1" applyAlignment="1" applyProtection="1">
      <alignment horizontal="center" vertical="center" shrinkToFit="1"/>
      <protection locked="0"/>
    </xf>
    <xf numFmtId="0" fontId="14" fillId="0" borderId="9" xfId="3" applyFont="1" applyFill="1" applyBorder="1" applyAlignment="1" applyProtection="1">
      <alignment horizontal="center" vertical="center" shrinkToFit="1"/>
      <protection locked="0"/>
    </xf>
    <xf numFmtId="37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9" xfId="3" applyFont="1" applyFill="1" applyBorder="1" applyAlignment="1" applyProtection="1">
      <alignment horizontal="left" vertical="center" shrinkToFit="1"/>
      <protection locked="0"/>
    </xf>
    <xf numFmtId="0" fontId="14" fillId="0" borderId="13" xfId="3" applyFont="1" applyFill="1" applyBorder="1" applyAlignment="1" applyProtection="1">
      <alignment horizontal="left" vertical="center" wrapText="1"/>
      <protection locked="0"/>
    </xf>
    <xf numFmtId="0" fontId="14" fillId="0" borderId="32" xfId="3" applyFont="1" applyFill="1" applyBorder="1" applyAlignment="1" applyProtection="1">
      <alignment horizontal="left" vertical="center" wrapText="1"/>
      <protection locked="0"/>
    </xf>
    <xf numFmtId="0" fontId="14" fillId="0" borderId="4" xfId="3" applyFont="1" applyFill="1" applyBorder="1" applyAlignment="1" applyProtection="1">
      <alignment horizontal="left" vertical="center" wrapText="1"/>
      <protection locked="0"/>
    </xf>
    <xf numFmtId="0" fontId="14" fillId="0" borderId="34" xfId="3" applyFont="1" applyFill="1" applyBorder="1" applyAlignment="1" applyProtection="1">
      <alignment horizontal="left" vertical="center" wrapText="1"/>
      <protection locked="0"/>
    </xf>
    <xf numFmtId="0" fontId="14" fillId="0" borderId="0" xfId="3" applyFont="1" applyFill="1" applyBorder="1" applyAlignment="1" applyProtection="1">
      <alignment horizontal="left" vertical="center" wrapText="1"/>
      <protection locked="0"/>
    </xf>
    <xf numFmtId="0" fontId="14" fillId="0" borderId="33" xfId="3" applyFont="1" applyFill="1" applyBorder="1" applyAlignment="1" applyProtection="1">
      <alignment horizontal="left" vertical="center" wrapText="1"/>
      <protection locked="0"/>
    </xf>
    <xf numFmtId="0" fontId="14" fillId="0" borderId="14" xfId="3" applyFont="1" applyFill="1" applyBorder="1" applyAlignment="1" applyProtection="1">
      <alignment horizontal="left" vertical="center" wrapText="1"/>
      <protection locked="0"/>
    </xf>
    <xf numFmtId="0" fontId="14" fillId="0" borderId="8" xfId="3" applyFont="1" applyFill="1" applyBorder="1" applyAlignment="1" applyProtection="1">
      <alignment horizontal="left" vertical="center" wrapText="1"/>
      <protection locked="0"/>
    </xf>
    <xf numFmtId="0" fontId="14" fillId="0" borderId="2" xfId="3" applyFont="1" applyFill="1" applyBorder="1" applyAlignment="1" applyProtection="1">
      <alignment horizontal="left" vertical="center" wrapText="1"/>
      <protection locked="0"/>
    </xf>
    <xf numFmtId="0" fontId="14" fillId="7" borderId="8" xfId="3" applyFont="1" applyFill="1" applyBorder="1" applyAlignment="1" applyProtection="1">
      <alignment horizontal="center" vertical="center"/>
      <protection locked="0"/>
    </xf>
    <xf numFmtId="0" fontId="14" fillId="7" borderId="2" xfId="3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left" wrapText="1"/>
      <protection locked="0"/>
    </xf>
    <xf numFmtId="0" fontId="14" fillId="7" borderId="2" xfId="3" applyFont="1" applyFill="1" applyBorder="1" applyAlignment="1" applyProtection="1">
      <alignment horizontal="left" vertical="center" shrinkToFit="1"/>
      <protection locked="0"/>
    </xf>
    <xf numFmtId="0" fontId="14" fillId="7" borderId="29" xfId="3" applyFont="1" applyFill="1" applyBorder="1" applyAlignment="1" applyProtection="1">
      <alignment horizontal="left" vertical="center" shrinkToFi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181" fontId="6" fillId="5" borderId="2" xfId="3" applyNumberFormat="1" applyFont="1" applyFill="1" applyBorder="1" applyAlignment="1" applyProtection="1">
      <alignment horizontal="center" vertical="center" shrinkToFit="1"/>
      <protection locked="0"/>
    </xf>
    <xf numFmtId="0" fontId="6" fillId="4" borderId="3" xfId="3" applyFont="1" applyFill="1" applyBorder="1" applyAlignment="1" applyProtection="1">
      <alignment vertical="center" shrinkToFit="1"/>
      <protection locked="0"/>
    </xf>
    <xf numFmtId="0" fontId="6" fillId="4" borderId="2" xfId="3" applyFont="1" applyFill="1" applyBorder="1" applyAlignment="1" applyProtection="1">
      <alignment vertical="center" shrinkToFit="1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14" fillId="7" borderId="8" xfId="3" applyFont="1" applyFill="1" applyBorder="1" applyAlignment="1" applyProtection="1">
      <alignment horizontal="left" vertical="center" shrinkToFit="1"/>
      <protection locked="0"/>
    </xf>
    <xf numFmtId="0" fontId="14" fillId="0" borderId="32" xfId="3" applyFont="1" applyFill="1" applyBorder="1" applyAlignment="1">
      <alignment horizontal="left" vertical="center"/>
    </xf>
    <xf numFmtId="0" fontId="14" fillId="0" borderId="4" xfId="3" applyFont="1" applyFill="1" applyBorder="1" applyAlignment="1">
      <alignment horizontal="left" vertical="center"/>
    </xf>
    <xf numFmtId="0" fontId="14" fillId="0" borderId="35" xfId="3" applyFont="1" applyFill="1" applyBorder="1" applyAlignment="1">
      <alignment horizontal="left" vertical="center"/>
    </xf>
    <xf numFmtId="0" fontId="14" fillId="0" borderId="33" xfId="3" applyFont="1" applyFill="1" applyBorder="1" applyAlignment="1">
      <alignment horizontal="left" vertical="center"/>
    </xf>
    <xf numFmtId="0" fontId="14" fillId="0" borderId="14" xfId="3" applyFont="1" applyFill="1" applyBorder="1" applyAlignment="1">
      <alignment horizontal="left" vertical="center"/>
    </xf>
    <xf numFmtId="0" fontId="14" fillId="0" borderId="45" xfId="3" applyFont="1" applyFill="1" applyBorder="1" applyAlignment="1">
      <alignment horizontal="left" vertical="center"/>
    </xf>
    <xf numFmtId="0" fontId="14" fillId="0" borderId="35" xfId="3" applyFont="1" applyFill="1" applyBorder="1" applyAlignment="1" applyProtection="1">
      <alignment horizontal="left" vertical="center" wrapText="1"/>
      <protection locked="0"/>
    </xf>
    <xf numFmtId="0" fontId="14" fillId="0" borderId="36" xfId="3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3" xfId="3" applyFont="1" applyFill="1" applyBorder="1" applyAlignment="1" applyProtection="1">
      <alignment vertical="center" wrapText="1" shrinkToFit="1"/>
      <protection locked="0"/>
    </xf>
    <xf numFmtId="0" fontId="9" fillId="0" borderId="2" xfId="3" applyFont="1" applyFill="1" applyBorder="1" applyAlignment="1" applyProtection="1">
      <alignment vertical="center" wrapText="1" shrinkToFit="1"/>
      <protection locked="0"/>
    </xf>
    <xf numFmtId="0" fontId="6" fillId="2" borderId="2" xfId="3" applyFont="1" applyFill="1" applyBorder="1" applyAlignment="1" applyProtection="1">
      <alignment vertical="center"/>
      <protection locked="0"/>
    </xf>
    <xf numFmtId="0" fontId="12" fillId="0" borderId="2" xfId="3" applyFont="1" applyFill="1" applyBorder="1" applyAlignment="1" applyProtection="1">
      <alignment vertical="center" wrapText="1"/>
      <protection locked="0"/>
    </xf>
    <xf numFmtId="0" fontId="12" fillId="0" borderId="10" xfId="3" applyFont="1" applyFill="1" applyBorder="1" applyAlignment="1" applyProtection="1">
      <alignment vertical="center" wrapText="1"/>
      <protection locked="0"/>
    </xf>
    <xf numFmtId="0" fontId="6" fillId="2" borderId="2" xfId="3" applyFont="1" applyFill="1" applyBorder="1" applyAlignment="1" applyProtection="1">
      <alignment horizontal="left" vertical="center"/>
      <protection locked="0"/>
    </xf>
    <xf numFmtId="0" fontId="6" fillId="2" borderId="10" xfId="3" applyFont="1" applyFill="1" applyBorder="1" applyAlignment="1" applyProtection="1">
      <alignment horizontal="left" vertical="center"/>
      <protection locked="0"/>
    </xf>
    <xf numFmtId="0" fontId="6" fillId="2" borderId="2" xfId="3" applyFont="1" applyFill="1" applyBorder="1" applyAlignment="1" applyProtection="1">
      <alignment horizontal="left" vertical="center" shrinkToFit="1"/>
      <protection locked="0"/>
    </xf>
    <xf numFmtId="0" fontId="6" fillId="2" borderId="10" xfId="3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horizontal="left" vertical="center" shrinkToFit="1"/>
      <protection locked="0"/>
    </xf>
    <xf numFmtId="0" fontId="7" fillId="0" borderId="24" xfId="3" applyFont="1" applyFill="1" applyBorder="1" applyAlignment="1" applyProtection="1">
      <alignment horizontal="center" vertical="center" wrapText="1"/>
      <protection locked="0"/>
    </xf>
    <xf numFmtId="0" fontId="7" fillId="0" borderId="25" xfId="3" applyFont="1" applyFill="1" applyBorder="1" applyAlignment="1" applyProtection="1">
      <alignment horizontal="center" vertical="center" wrapText="1"/>
      <protection locked="0"/>
    </xf>
    <xf numFmtId="0" fontId="7" fillId="0" borderId="26" xfId="3" applyFont="1" applyFill="1" applyBorder="1" applyAlignment="1" applyProtection="1">
      <alignment horizontal="center" vertical="center" wrapText="1"/>
      <protection locked="0"/>
    </xf>
    <xf numFmtId="0" fontId="7" fillId="0" borderId="12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6" fontId="6" fillId="0" borderId="3" xfId="2" applyFont="1" applyFill="1" applyBorder="1" applyAlignment="1" applyProtection="1">
      <alignment vertical="center" shrinkToFit="1"/>
      <protection locked="0"/>
    </xf>
    <xf numFmtId="6" fontId="6" fillId="0" borderId="2" xfId="2" applyFont="1" applyFill="1" applyBorder="1" applyAlignment="1" applyProtection="1">
      <alignment vertical="center" shrinkToFit="1"/>
      <protection locked="0"/>
    </xf>
    <xf numFmtId="178" fontId="8" fillId="2" borderId="2" xfId="0" applyNumberFormat="1" applyFont="1" applyFill="1" applyBorder="1" applyAlignment="1" applyProtection="1">
      <alignment horizontal="center" vertical="center"/>
      <protection locked="0"/>
    </xf>
    <xf numFmtId="6" fontId="9" fillId="5" borderId="12" xfId="2" applyFont="1" applyFill="1" applyBorder="1" applyAlignment="1" applyProtection="1">
      <alignment horizontal="left" vertical="center"/>
      <protection locked="0"/>
    </xf>
    <xf numFmtId="6" fontId="9" fillId="5" borderId="0" xfId="2" applyFont="1" applyFill="1" applyBorder="1" applyAlignment="1" applyProtection="1">
      <alignment horizontal="left" vertical="center"/>
      <protection locked="0"/>
    </xf>
    <xf numFmtId="6" fontId="9" fillId="5" borderId="1" xfId="2" applyFont="1" applyFill="1" applyBorder="1" applyAlignment="1" applyProtection="1">
      <alignment horizontal="left" vertical="center"/>
      <protection locked="0"/>
    </xf>
    <xf numFmtId="6" fontId="9" fillId="5" borderId="27" xfId="2" applyFont="1" applyFill="1" applyBorder="1" applyAlignment="1" applyProtection="1">
      <alignment horizontal="left" vertical="center"/>
      <protection locked="0"/>
    </xf>
    <xf numFmtId="6" fontId="9" fillId="5" borderId="28" xfId="2" applyFont="1" applyFill="1" applyBorder="1" applyAlignment="1" applyProtection="1">
      <alignment horizontal="left" vertical="center"/>
      <protection locked="0"/>
    </xf>
    <xf numFmtId="6" fontId="9" fillId="5" borderId="30" xfId="2" applyFont="1" applyFill="1" applyBorder="1" applyAlignment="1" applyProtection="1">
      <alignment horizontal="left" vertical="center"/>
      <protection locked="0"/>
    </xf>
    <xf numFmtId="6" fontId="9" fillId="0" borderId="3" xfId="2" applyFont="1" applyFill="1" applyBorder="1" applyAlignment="1" applyProtection="1">
      <alignment horizontal="left" vertical="center" wrapText="1"/>
      <protection locked="0"/>
    </xf>
    <xf numFmtId="6" fontId="9" fillId="0" borderId="2" xfId="2" applyFont="1" applyFill="1" applyBorder="1" applyAlignment="1" applyProtection="1">
      <alignment horizontal="left" vertical="center"/>
      <protection locked="0"/>
    </xf>
    <xf numFmtId="0" fontId="9" fillId="2" borderId="13" xfId="3" applyFont="1" applyFill="1" applyBorder="1" applyAlignment="1" applyProtection="1">
      <alignment horizontal="center" vertical="center"/>
      <protection locked="0"/>
    </xf>
    <xf numFmtId="0" fontId="29" fillId="0" borderId="22" xfId="3" applyFont="1" applyFill="1" applyBorder="1" applyAlignment="1" applyProtection="1">
      <alignment horizontal="center" vertical="center" wrapText="1" shrinkToFit="1"/>
      <protection locked="0"/>
    </xf>
    <xf numFmtId="0" fontId="29" fillId="0" borderId="4" xfId="3" applyFont="1" applyFill="1" applyBorder="1" applyAlignment="1" applyProtection="1">
      <alignment horizontal="center" vertical="center" wrapText="1" shrinkToFit="1"/>
      <protection locked="0"/>
    </xf>
    <xf numFmtId="0" fontId="29" fillId="0" borderId="35" xfId="3" applyFont="1" applyFill="1" applyBorder="1" applyAlignment="1" applyProtection="1">
      <alignment horizontal="center" vertical="center" wrapText="1" shrinkToFit="1"/>
      <protection locked="0"/>
    </xf>
    <xf numFmtId="0" fontId="6" fillId="0" borderId="28" xfId="3" applyFont="1" applyFill="1" applyBorder="1" applyAlignment="1">
      <alignment horizontal="center" vertical="center" shrinkToFit="1"/>
    </xf>
    <xf numFmtId="0" fontId="6" fillId="0" borderId="30" xfId="3" applyFont="1" applyFill="1" applyBorder="1" applyAlignment="1">
      <alignment horizontal="center" vertical="center" shrinkToFit="1"/>
    </xf>
    <xf numFmtId="0" fontId="7" fillId="0" borderId="12" xfId="3" applyFont="1" applyFill="1" applyBorder="1" applyAlignment="1" applyProtection="1">
      <alignment horizontal="center" vertical="center" shrinkToFit="1"/>
      <protection locked="0"/>
    </xf>
    <xf numFmtId="0" fontId="7" fillId="0" borderId="0" xfId="3" applyFont="1" applyFill="1" applyBorder="1" applyAlignment="1" applyProtection="1">
      <alignment horizontal="center" vertical="center" shrinkToFit="1"/>
      <protection locked="0"/>
    </xf>
    <xf numFmtId="0" fontId="6" fillId="0" borderId="0" xfId="3" applyFont="1" applyFill="1" applyBorder="1" applyAlignment="1" applyProtection="1">
      <alignment horizontal="center" vertical="center" shrinkToFit="1"/>
      <protection locked="0"/>
    </xf>
    <xf numFmtId="0" fontId="6" fillId="0" borderId="1" xfId="3" applyFont="1" applyFill="1" applyBorder="1" applyAlignment="1" applyProtection="1">
      <alignment horizontal="center" vertical="center" shrinkToFit="1"/>
      <protection locked="0"/>
    </xf>
    <xf numFmtId="0" fontId="7" fillId="0" borderId="28" xfId="3" applyFont="1" applyFill="1" applyBorder="1" applyAlignment="1" applyProtection="1">
      <alignment horizontal="left" shrinkToFit="1"/>
      <protection locked="0"/>
    </xf>
    <xf numFmtId="0" fontId="13" fillId="0" borderId="11" xfId="3" applyFont="1" applyFill="1" applyBorder="1" applyAlignment="1" applyProtection="1">
      <alignment horizontal="left" vertical="center" shrinkToFit="1"/>
      <protection locked="0"/>
    </xf>
    <xf numFmtId="0" fontId="13" fillId="0" borderId="5" xfId="3" applyFont="1" applyFill="1" applyBorder="1" applyAlignment="1" applyProtection="1">
      <alignment horizontal="left" vertical="center" shrinkToFit="1"/>
      <protection locked="0"/>
    </xf>
    <xf numFmtId="0" fontId="13" fillId="0" borderId="6" xfId="3" applyFont="1" applyFill="1" applyBorder="1" applyAlignment="1" applyProtection="1">
      <alignment horizontal="left" vertical="center" shrinkToFit="1"/>
      <protection locked="0"/>
    </xf>
    <xf numFmtId="37" fontId="14" fillId="0" borderId="5" xfId="3" applyNumberFormat="1" applyFont="1" applyFill="1" applyBorder="1" applyAlignment="1" applyProtection="1">
      <alignment vertical="center" shrinkToFit="1"/>
      <protection locked="0"/>
    </xf>
    <xf numFmtId="0" fontId="14" fillId="0" borderId="5" xfId="3" applyFont="1" applyFill="1" applyBorder="1" applyAlignment="1" applyProtection="1">
      <alignment vertical="center" shrinkToFit="1"/>
      <protection locked="0"/>
    </xf>
    <xf numFmtId="0" fontId="13" fillId="0" borderId="3" xfId="3" applyFont="1" applyFill="1" applyBorder="1" applyAlignment="1" applyProtection="1">
      <alignment horizontal="left" vertical="center" shrinkToFit="1"/>
      <protection locked="0"/>
    </xf>
    <xf numFmtId="0" fontId="13" fillId="0" borderId="2" xfId="3" applyFont="1" applyFill="1" applyBorder="1" applyAlignment="1" applyProtection="1">
      <alignment horizontal="left" vertical="center" shrinkToFit="1"/>
      <protection locked="0"/>
    </xf>
    <xf numFmtId="0" fontId="13" fillId="0" borderId="10" xfId="3" applyFont="1" applyFill="1" applyBorder="1" applyAlignment="1" applyProtection="1">
      <alignment horizontal="left" vertical="center" shrinkToFit="1"/>
      <protection locked="0"/>
    </xf>
    <xf numFmtId="38" fontId="36" fillId="0" borderId="2" xfId="1" applyFont="1" applyFill="1" applyBorder="1" applyAlignment="1" applyProtection="1">
      <alignment vertical="center" shrinkToFit="1"/>
      <protection locked="0"/>
    </xf>
    <xf numFmtId="0" fontId="13" fillId="0" borderId="19" xfId="0" applyFont="1" applyFill="1" applyBorder="1" applyAlignment="1" applyProtection="1">
      <alignment vertical="center" shrinkToFit="1"/>
      <protection locked="0"/>
    </xf>
    <xf numFmtId="0" fontId="13" fillId="0" borderId="16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3" fillId="0" borderId="17" xfId="0" applyFont="1" applyFill="1" applyBorder="1" applyAlignment="1" applyProtection="1">
      <alignment vertical="center" shrinkToFit="1"/>
      <protection locked="0"/>
    </xf>
    <xf numFmtId="0" fontId="13" fillId="0" borderId="12" xfId="3" applyFont="1" applyFill="1" applyBorder="1" applyAlignment="1" applyProtection="1">
      <alignment vertical="center" shrinkToFit="1"/>
      <protection locked="0"/>
    </xf>
    <xf numFmtId="0" fontId="13" fillId="0" borderId="0" xfId="3" applyFont="1" applyFill="1" applyBorder="1" applyAlignment="1" applyProtection="1">
      <alignment vertical="center" shrinkToFit="1"/>
      <protection locked="0"/>
    </xf>
    <xf numFmtId="0" fontId="13" fillId="0" borderId="1" xfId="3" applyFont="1" applyFill="1" applyBorder="1" applyAlignment="1" applyProtection="1">
      <alignment vertical="center" shrinkToFit="1"/>
      <protection locked="0"/>
    </xf>
    <xf numFmtId="0" fontId="13" fillId="0" borderId="20" xfId="3" applyFont="1" applyFill="1" applyBorder="1" applyAlignment="1" applyProtection="1">
      <alignment vertical="center" shrinkToFit="1"/>
      <protection locked="0"/>
    </xf>
    <xf numFmtId="0" fontId="13" fillId="0" borderId="14" xfId="3" applyFont="1" applyFill="1" applyBorder="1" applyAlignment="1" applyProtection="1">
      <alignment vertical="center" shrinkToFit="1"/>
      <protection locked="0"/>
    </xf>
    <xf numFmtId="0" fontId="13" fillId="0" borderId="18" xfId="3" applyFont="1" applyFill="1" applyBorder="1" applyAlignment="1" applyProtection="1">
      <alignment vertical="center" shrinkToFit="1"/>
      <protection locked="0"/>
    </xf>
    <xf numFmtId="37" fontId="14" fillId="0" borderId="14" xfId="3" applyNumberFormat="1" applyFont="1" applyFill="1" applyBorder="1" applyAlignment="1" applyProtection="1">
      <alignment horizontal="right" vertical="center" shrinkToFit="1"/>
      <protection locked="0"/>
    </xf>
    <xf numFmtId="0" fontId="14" fillId="0" borderId="14" xfId="3" applyFont="1" applyFill="1" applyBorder="1" applyAlignment="1" applyProtection="1">
      <alignment horizontal="left" vertical="center" shrinkToFit="1"/>
      <protection locked="0"/>
    </xf>
    <xf numFmtId="37" fontId="14" fillId="0" borderId="2" xfId="3" applyNumberFormat="1" applyFont="1" applyFill="1" applyBorder="1" applyAlignment="1" applyProtection="1">
      <alignment horizontal="right" vertical="center" shrinkToFit="1"/>
      <protection locked="0"/>
    </xf>
    <xf numFmtId="0" fontId="9" fillId="0" borderId="2" xfId="3" applyFont="1" applyFill="1" applyBorder="1" applyAlignment="1" applyProtection="1">
      <alignment horizontal="left" vertical="center" wrapText="1"/>
      <protection locked="0"/>
    </xf>
    <xf numFmtId="0" fontId="6" fillId="0" borderId="16" xfId="3" applyFont="1" applyFill="1" applyBorder="1" applyAlignment="1" applyProtection="1">
      <alignment horizontal="center" vertical="center" shrinkToFit="1"/>
      <protection locked="0"/>
    </xf>
    <xf numFmtId="0" fontId="6" fillId="0" borderId="13" xfId="3" applyFont="1" applyFill="1" applyBorder="1" applyAlignment="1" applyProtection="1">
      <alignment horizontal="center" vertical="center" shrinkToFit="1"/>
      <protection locked="0"/>
    </xf>
    <xf numFmtId="0" fontId="6" fillId="0" borderId="41" xfId="3" applyFont="1" applyFill="1" applyBorder="1" applyAlignment="1" applyProtection="1">
      <alignment horizontal="center" vertical="center" shrinkToFit="1"/>
      <protection locked="0"/>
    </xf>
    <xf numFmtId="0" fontId="6" fillId="0" borderId="40" xfId="3" applyFont="1" applyFill="1" applyBorder="1" applyAlignment="1" applyProtection="1">
      <alignment horizontal="center" vertical="center" shrinkToFit="1"/>
      <protection locked="0"/>
    </xf>
    <xf numFmtId="0" fontId="29" fillId="0" borderId="3" xfId="3" applyFont="1" applyFill="1" applyBorder="1" applyAlignment="1" applyProtection="1">
      <alignment horizontal="center" vertical="center" wrapText="1" shrinkToFit="1"/>
      <protection locked="0"/>
    </xf>
    <xf numFmtId="0" fontId="29" fillId="0" borderId="2" xfId="3" applyFont="1" applyFill="1" applyBorder="1" applyAlignment="1" applyProtection="1">
      <alignment horizontal="center" vertical="center" wrapText="1" shrinkToFit="1"/>
      <protection locked="0"/>
    </xf>
    <xf numFmtId="0" fontId="29" fillId="0" borderId="29" xfId="3" applyFont="1" applyFill="1" applyBorder="1" applyAlignment="1" applyProtection="1">
      <alignment horizontal="center" vertical="center" wrapText="1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29" xfId="0" applyFont="1" applyFill="1" applyBorder="1" applyAlignment="1" applyProtection="1">
      <alignment horizontal="center" vertical="center" shrinkToFit="1"/>
      <protection locked="0"/>
    </xf>
    <xf numFmtId="0" fontId="6" fillId="0" borderId="17" xfId="3" applyFont="1" applyFill="1" applyBorder="1" applyAlignment="1" applyProtection="1">
      <alignment horizontal="center" vertical="center" shrinkToFit="1"/>
      <protection locked="0"/>
    </xf>
    <xf numFmtId="0" fontId="6" fillId="0" borderId="8" xfId="3" applyFont="1" applyFill="1" applyBorder="1" applyAlignment="1" applyProtection="1">
      <alignment horizontal="center" vertical="center" shrinkToFit="1"/>
      <protection locked="0"/>
    </xf>
    <xf numFmtId="0" fontId="6" fillId="0" borderId="2" xfId="3" applyFont="1" applyFill="1" applyBorder="1" applyAlignment="1" applyProtection="1">
      <alignment horizontal="center" vertical="center" shrinkToFit="1"/>
      <protection locked="0"/>
    </xf>
    <xf numFmtId="0" fontId="6" fillId="0" borderId="10" xfId="3" applyFont="1" applyFill="1" applyBorder="1" applyAlignment="1" applyProtection="1">
      <alignment horizontal="center" vertical="center" shrinkToFit="1"/>
      <protection locked="0"/>
    </xf>
    <xf numFmtId="0" fontId="6" fillId="0" borderId="32" xfId="3" applyFont="1" applyFill="1" applyBorder="1" applyAlignment="1" applyProtection="1">
      <alignment horizontal="center" vertical="center" shrinkToFit="1"/>
      <protection locked="0"/>
    </xf>
    <xf numFmtId="0" fontId="6" fillId="0" borderId="4" xfId="3" applyFont="1" applyFill="1" applyBorder="1" applyAlignment="1" applyProtection="1">
      <alignment horizontal="center" vertical="center" shrinkToFit="1"/>
      <protection locked="0"/>
    </xf>
    <xf numFmtId="0" fontId="6" fillId="0" borderId="15" xfId="3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  <protection locked="0"/>
    </xf>
    <xf numFmtId="0" fontId="43" fillId="0" borderId="3" xfId="3" applyFont="1" applyFill="1" applyBorder="1" applyAlignment="1" applyProtection="1">
      <alignment horizontal="left" vertical="center" wrapText="1"/>
      <protection locked="0"/>
    </xf>
    <xf numFmtId="0" fontId="43" fillId="0" borderId="2" xfId="3" applyFont="1" applyFill="1" applyBorder="1" applyAlignment="1" applyProtection="1">
      <alignment horizontal="left" vertical="center" wrapText="1"/>
      <protection locked="0"/>
    </xf>
    <xf numFmtId="0" fontId="43" fillId="0" borderId="10" xfId="3" applyFont="1" applyFill="1" applyBorder="1" applyAlignment="1" applyProtection="1">
      <alignment horizontal="left" vertical="center" wrapText="1"/>
      <protection locked="0"/>
    </xf>
    <xf numFmtId="176" fontId="6" fillId="0" borderId="16" xfId="3" applyNumberFormat="1" applyFont="1" applyFill="1" applyBorder="1" applyAlignment="1" applyProtection="1">
      <alignment horizontal="left" vertical="center" shrinkToFit="1"/>
      <protection locked="0"/>
    </xf>
    <xf numFmtId="176" fontId="6" fillId="0" borderId="13" xfId="3" applyNumberFormat="1" applyFont="1" applyFill="1" applyBorder="1" applyAlignment="1" applyProtection="1">
      <alignment horizontal="left" vertical="center" shrinkToFit="1"/>
      <protection locked="0"/>
    </xf>
    <xf numFmtId="176" fontId="6" fillId="0" borderId="17" xfId="3" applyNumberFormat="1" applyFont="1" applyFill="1" applyBorder="1" applyAlignment="1" applyProtection="1">
      <alignment horizontal="left" vertical="center" shrinkToFit="1"/>
      <protection locked="0"/>
    </xf>
    <xf numFmtId="0" fontId="6" fillId="0" borderId="20" xfId="3" applyFont="1" applyFill="1" applyBorder="1" applyAlignment="1" applyProtection="1">
      <alignment horizontal="left" vertical="center" shrinkToFit="1"/>
      <protection locked="0"/>
    </xf>
    <xf numFmtId="0" fontId="6" fillId="0" borderId="14" xfId="3" applyFont="1" applyFill="1" applyBorder="1" applyAlignment="1" applyProtection="1">
      <alignment horizontal="left" vertical="center" shrinkToFit="1"/>
      <protection locked="0"/>
    </xf>
    <xf numFmtId="0" fontId="6" fillId="0" borderId="18" xfId="3" applyFont="1" applyFill="1" applyBorder="1" applyAlignment="1" applyProtection="1">
      <alignment horizontal="left" vertical="center" shrinkToFit="1"/>
      <protection locked="0"/>
    </xf>
    <xf numFmtId="0" fontId="7" fillId="0" borderId="28" xfId="0" applyFont="1" applyFill="1" applyBorder="1" applyAlignment="1" applyProtection="1">
      <alignment horizontal="left" vertical="center" shrinkToFit="1"/>
      <protection locked="0"/>
    </xf>
    <xf numFmtId="14" fontId="6" fillId="0" borderId="11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3" applyNumberFormat="1" applyFont="1" applyFill="1" applyBorder="1" applyAlignment="1" applyProtection="1">
      <alignment horizontal="center" vertical="center" shrinkToFit="1"/>
      <protection locked="0"/>
    </xf>
    <xf numFmtId="14" fontId="6" fillId="0" borderId="5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3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3" applyFont="1" applyFill="1" applyBorder="1" applyAlignment="1" applyProtection="1">
      <alignment horizontal="left" vertical="center" shrinkToFit="1"/>
      <protection locked="0"/>
    </xf>
    <xf numFmtId="0" fontId="7" fillId="0" borderId="2" xfId="3" applyFont="1" applyFill="1" applyBorder="1" applyAlignment="1" applyProtection="1">
      <alignment horizontal="left" vertical="center" shrinkToFit="1"/>
      <protection locked="0"/>
    </xf>
    <xf numFmtId="0" fontId="7" fillId="0" borderId="10" xfId="3" applyFont="1" applyFill="1" applyBorder="1" applyAlignment="1" applyProtection="1">
      <alignment horizontal="left" vertical="center" shrinkToFit="1"/>
      <protection locked="0"/>
    </xf>
    <xf numFmtId="0" fontId="7" fillId="0" borderId="11" xfId="3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3" xfId="3" applyFont="1" applyFill="1" applyBorder="1" applyAlignment="1" applyProtection="1">
      <alignment vertical="center" wrapText="1" shrinkToFit="1"/>
      <protection locked="0"/>
    </xf>
    <xf numFmtId="0" fontId="7" fillId="0" borderId="2" xfId="3" applyFont="1" applyFill="1" applyBorder="1" applyAlignment="1" applyProtection="1">
      <alignment vertical="center" wrapText="1" shrinkToFit="1"/>
      <protection locked="0"/>
    </xf>
    <xf numFmtId="0" fontId="7" fillId="0" borderId="10" xfId="3" applyFont="1" applyFill="1" applyBorder="1" applyAlignment="1" applyProtection="1">
      <alignment vertical="center" wrapText="1" shrinkToFit="1"/>
      <protection locked="0"/>
    </xf>
    <xf numFmtId="0" fontId="7" fillId="0" borderId="37" xfId="3" applyFont="1" applyFill="1" applyBorder="1" applyAlignment="1" applyProtection="1">
      <alignment vertical="center" wrapText="1"/>
      <protection locked="0"/>
    </xf>
    <xf numFmtId="0" fontId="7" fillId="0" borderId="38" xfId="3" applyFont="1" applyFill="1" applyBorder="1" applyAlignment="1" applyProtection="1">
      <alignment vertical="center" wrapText="1"/>
      <protection locked="0"/>
    </xf>
    <xf numFmtId="0" fontId="7" fillId="0" borderId="39" xfId="3" applyFont="1" applyFill="1" applyBorder="1" applyAlignment="1" applyProtection="1">
      <alignment vertical="center" wrapText="1"/>
      <protection locked="0"/>
    </xf>
    <xf numFmtId="6" fontId="6" fillId="0" borderId="37" xfId="2" applyFont="1" applyFill="1" applyBorder="1" applyAlignment="1" applyProtection="1">
      <alignment vertical="center" shrinkToFit="1"/>
      <protection locked="0"/>
    </xf>
    <xf numFmtId="6" fontId="6" fillId="0" borderId="38" xfId="2" applyFont="1" applyFill="1" applyBorder="1" applyAlignment="1" applyProtection="1">
      <alignment vertical="center" shrinkToFit="1"/>
      <protection locked="0"/>
    </xf>
    <xf numFmtId="38" fontId="31" fillId="0" borderId="38" xfId="3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8" xfId="0" applyFont="1" applyBorder="1" applyAlignment="1" applyProtection="1">
      <alignment vertical="center" wrapText="1" shrinkToFit="1"/>
      <protection locked="0"/>
    </xf>
    <xf numFmtId="0" fontId="8" fillId="0" borderId="39" xfId="0" applyFont="1" applyBorder="1" applyAlignment="1" applyProtection="1">
      <alignment vertical="center" wrapText="1" shrinkToFit="1"/>
      <protection locked="0"/>
    </xf>
    <xf numFmtId="6" fontId="9" fillId="5" borderId="42" xfId="2" applyFont="1" applyFill="1" applyBorder="1" applyAlignment="1" applyProtection="1">
      <alignment horizontal="left" vertical="center"/>
      <protection locked="0"/>
    </xf>
    <xf numFmtId="6" fontId="9" fillId="5" borderId="43" xfId="2" applyFont="1" applyFill="1" applyBorder="1" applyAlignment="1" applyProtection="1">
      <alignment horizontal="left" vertical="center"/>
      <protection locked="0"/>
    </xf>
    <xf numFmtId="6" fontId="9" fillId="5" borderId="44" xfId="2" applyFont="1" applyFill="1" applyBorder="1" applyAlignment="1" applyProtection="1">
      <alignment horizontal="left" vertical="center"/>
      <protection locked="0"/>
    </xf>
  </cellXfs>
  <cellStyles count="5">
    <cellStyle name="ハイパーリンク" xfId="4" builtinId="8" customBuiltin="1"/>
    <cellStyle name="桁区切り" xfId="1" builtinId="6"/>
    <cellStyle name="通貨" xfId="2" builtinId="7"/>
    <cellStyle name="標準" xfId="0" builtinId="0"/>
    <cellStyle name="標準_Sheet2" xfId="3" xr:uid="{00000000-0005-0000-0000-000003000000}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FCCCC"/>
      <color rgb="FF99FF66"/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20</xdr:row>
          <xdr:rowOff>28575</xdr:rowOff>
        </xdr:from>
        <xdr:to>
          <xdr:col>4</xdr:col>
          <xdr:colOff>523875</xdr:colOff>
          <xdr:row>20</xdr:row>
          <xdr:rowOff>238125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20</xdr:row>
          <xdr:rowOff>9525</xdr:rowOff>
        </xdr:from>
        <xdr:to>
          <xdr:col>6</xdr:col>
          <xdr:colOff>523875</xdr:colOff>
          <xdr:row>20</xdr:row>
          <xdr:rowOff>219075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28575</xdr:rowOff>
        </xdr:from>
        <xdr:to>
          <xdr:col>10</xdr:col>
          <xdr:colOff>523875</xdr:colOff>
          <xdr:row>26</xdr:row>
          <xdr:rowOff>238125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26</xdr:row>
          <xdr:rowOff>28575</xdr:rowOff>
        </xdr:from>
        <xdr:to>
          <xdr:col>13</xdr:col>
          <xdr:colOff>19050</xdr:colOff>
          <xdr:row>26</xdr:row>
          <xdr:rowOff>238125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26</xdr:row>
          <xdr:rowOff>19050</xdr:rowOff>
        </xdr:from>
        <xdr:to>
          <xdr:col>16</xdr:col>
          <xdr:colOff>514350</xdr:colOff>
          <xdr:row>26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19050</xdr:rowOff>
        </xdr:from>
        <xdr:to>
          <xdr:col>4</xdr:col>
          <xdr:colOff>285750</xdr:colOff>
          <xdr:row>22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21</xdr:row>
          <xdr:rowOff>19050</xdr:rowOff>
        </xdr:from>
        <xdr:to>
          <xdr:col>11</xdr:col>
          <xdr:colOff>504825</xdr:colOff>
          <xdr:row>22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49</xdr:row>
          <xdr:rowOff>19050</xdr:rowOff>
        </xdr:from>
        <xdr:to>
          <xdr:col>4</xdr:col>
          <xdr:colOff>314325</xdr:colOff>
          <xdr:row>49</xdr:row>
          <xdr:rowOff>228600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49</xdr:row>
          <xdr:rowOff>19050</xdr:rowOff>
        </xdr:from>
        <xdr:to>
          <xdr:col>7</xdr:col>
          <xdr:colOff>495300</xdr:colOff>
          <xdr:row>50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51</xdr:row>
          <xdr:rowOff>28575</xdr:rowOff>
        </xdr:from>
        <xdr:to>
          <xdr:col>6</xdr:col>
          <xdr:colOff>123825</xdr:colOff>
          <xdr:row>51</xdr:row>
          <xdr:rowOff>238125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30</xdr:row>
          <xdr:rowOff>0</xdr:rowOff>
        </xdr:from>
        <xdr:to>
          <xdr:col>4</xdr:col>
          <xdr:colOff>361950</xdr:colOff>
          <xdr:row>30</xdr:row>
          <xdr:rowOff>247650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30</xdr:row>
          <xdr:rowOff>0</xdr:rowOff>
        </xdr:from>
        <xdr:to>
          <xdr:col>6</xdr:col>
          <xdr:colOff>390525</xdr:colOff>
          <xdr:row>30</xdr:row>
          <xdr:rowOff>247650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51</xdr:row>
          <xdr:rowOff>28575</xdr:rowOff>
        </xdr:from>
        <xdr:to>
          <xdr:col>9</xdr:col>
          <xdr:colOff>57150</xdr:colOff>
          <xdr:row>51</xdr:row>
          <xdr:rowOff>238125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51</xdr:row>
          <xdr:rowOff>28575</xdr:rowOff>
        </xdr:from>
        <xdr:to>
          <xdr:col>11</xdr:col>
          <xdr:colOff>19050</xdr:colOff>
          <xdr:row>51</xdr:row>
          <xdr:rowOff>238125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57</xdr:row>
          <xdr:rowOff>19050</xdr:rowOff>
        </xdr:from>
        <xdr:to>
          <xdr:col>13</xdr:col>
          <xdr:colOff>495300</xdr:colOff>
          <xdr:row>58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57</xdr:row>
          <xdr:rowOff>19050</xdr:rowOff>
        </xdr:from>
        <xdr:to>
          <xdr:col>15</xdr:col>
          <xdr:colOff>495300</xdr:colOff>
          <xdr:row>58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50</xdr:row>
          <xdr:rowOff>9525</xdr:rowOff>
        </xdr:from>
        <xdr:to>
          <xdr:col>10</xdr:col>
          <xdr:colOff>19050</xdr:colOff>
          <xdr:row>51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9525</xdr:rowOff>
        </xdr:from>
        <xdr:to>
          <xdr:col>4</xdr:col>
          <xdr:colOff>247650</xdr:colOff>
          <xdr:row>51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304800</xdr:rowOff>
        </xdr:from>
        <xdr:to>
          <xdr:col>9</xdr:col>
          <xdr:colOff>428625</xdr:colOff>
          <xdr:row>28</xdr:row>
          <xdr:rowOff>295275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27</xdr:row>
          <xdr:rowOff>314325</xdr:rowOff>
        </xdr:from>
        <xdr:to>
          <xdr:col>6</xdr:col>
          <xdr:colOff>409575</xdr:colOff>
          <xdr:row>28</xdr:row>
          <xdr:rowOff>304800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30</xdr:row>
          <xdr:rowOff>9525</xdr:rowOff>
        </xdr:from>
        <xdr:to>
          <xdr:col>7</xdr:col>
          <xdr:colOff>390525</xdr:colOff>
          <xdr:row>31</xdr:row>
          <xdr:rowOff>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29</xdr:row>
          <xdr:rowOff>0</xdr:rowOff>
        </xdr:from>
        <xdr:to>
          <xdr:col>9</xdr:col>
          <xdr:colOff>438150</xdr:colOff>
          <xdr:row>29</xdr:row>
          <xdr:rowOff>304800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30</xdr:row>
          <xdr:rowOff>19050</xdr:rowOff>
        </xdr:from>
        <xdr:to>
          <xdr:col>10</xdr:col>
          <xdr:colOff>361950</xdr:colOff>
          <xdr:row>31</xdr:row>
          <xdr:rowOff>19050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45</xdr:row>
          <xdr:rowOff>314325</xdr:rowOff>
        </xdr:from>
        <xdr:to>
          <xdr:col>6</xdr:col>
          <xdr:colOff>409575</xdr:colOff>
          <xdr:row>46</xdr:row>
          <xdr:rowOff>304800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48</xdr:row>
          <xdr:rowOff>9525</xdr:rowOff>
        </xdr:from>
        <xdr:to>
          <xdr:col>7</xdr:col>
          <xdr:colOff>390525</xdr:colOff>
          <xdr:row>49</xdr:row>
          <xdr:rowOff>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47</xdr:row>
          <xdr:rowOff>0</xdr:rowOff>
        </xdr:from>
        <xdr:to>
          <xdr:col>9</xdr:col>
          <xdr:colOff>438150</xdr:colOff>
          <xdr:row>47</xdr:row>
          <xdr:rowOff>304800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48</xdr:row>
          <xdr:rowOff>19050</xdr:rowOff>
        </xdr:from>
        <xdr:to>
          <xdr:col>10</xdr:col>
          <xdr:colOff>361950</xdr:colOff>
          <xdr:row>49</xdr:row>
          <xdr:rowOff>19050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63</xdr:row>
          <xdr:rowOff>314325</xdr:rowOff>
        </xdr:from>
        <xdr:to>
          <xdr:col>6</xdr:col>
          <xdr:colOff>409575</xdr:colOff>
          <xdr:row>64</xdr:row>
          <xdr:rowOff>304800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66</xdr:row>
          <xdr:rowOff>9525</xdr:rowOff>
        </xdr:from>
        <xdr:to>
          <xdr:col>7</xdr:col>
          <xdr:colOff>390525</xdr:colOff>
          <xdr:row>67</xdr:row>
          <xdr:rowOff>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65</xdr:row>
          <xdr:rowOff>0</xdr:rowOff>
        </xdr:from>
        <xdr:to>
          <xdr:col>9</xdr:col>
          <xdr:colOff>438150</xdr:colOff>
          <xdr:row>65</xdr:row>
          <xdr:rowOff>304800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66</xdr:row>
          <xdr:rowOff>19050</xdr:rowOff>
        </xdr:from>
        <xdr:to>
          <xdr:col>10</xdr:col>
          <xdr:colOff>361950</xdr:colOff>
          <xdr:row>67</xdr:row>
          <xdr:rowOff>19050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81</xdr:row>
          <xdr:rowOff>314325</xdr:rowOff>
        </xdr:from>
        <xdr:to>
          <xdr:col>6</xdr:col>
          <xdr:colOff>409575</xdr:colOff>
          <xdr:row>82</xdr:row>
          <xdr:rowOff>304800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84</xdr:row>
          <xdr:rowOff>9525</xdr:rowOff>
        </xdr:from>
        <xdr:to>
          <xdr:col>7</xdr:col>
          <xdr:colOff>390525</xdr:colOff>
          <xdr:row>85</xdr:row>
          <xdr:rowOff>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83</xdr:row>
          <xdr:rowOff>0</xdr:rowOff>
        </xdr:from>
        <xdr:to>
          <xdr:col>9</xdr:col>
          <xdr:colOff>438150</xdr:colOff>
          <xdr:row>83</xdr:row>
          <xdr:rowOff>304800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84</xdr:row>
          <xdr:rowOff>19050</xdr:rowOff>
        </xdr:from>
        <xdr:to>
          <xdr:col>10</xdr:col>
          <xdr:colOff>361950</xdr:colOff>
          <xdr:row>85</xdr:row>
          <xdr:rowOff>19050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99</xdr:row>
          <xdr:rowOff>314325</xdr:rowOff>
        </xdr:from>
        <xdr:to>
          <xdr:col>6</xdr:col>
          <xdr:colOff>409575</xdr:colOff>
          <xdr:row>100</xdr:row>
          <xdr:rowOff>304800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142875</xdr:colOff>
          <xdr:row>102</xdr:row>
          <xdr:rowOff>9525</xdr:rowOff>
        </xdr:from>
        <xdr:to>
          <xdr:col>7</xdr:col>
          <xdr:colOff>390525</xdr:colOff>
          <xdr:row>103</xdr:row>
          <xdr:rowOff>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101</xdr:row>
          <xdr:rowOff>0</xdr:rowOff>
        </xdr:from>
        <xdr:to>
          <xdr:col>9</xdr:col>
          <xdr:colOff>438150</xdr:colOff>
          <xdr:row>101</xdr:row>
          <xdr:rowOff>304800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102</xdr:row>
          <xdr:rowOff>19050</xdr:rowOff>
        </xdr:from>
        <xdr:to>
          <xdr:col>10</xdr:col>
          <xdr:colOff>361950</xdr:colOff>
          <xdr:row>103</xdr:row>
          <xdr:rowOff>19050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304800</xdr:rowOff>
        </xdr:from>
        <xdr:to>
          <xdr:col>9</xdr:col>
          <xdr:colOff>428625</xdr:colOff>
          <xdr:row>28</xdr:row>
          <xdr:rowOff>295275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20</xdr:row>
          <xdr:rowOff>0</xdr:rowOff>
        </xdr:from>
        <xdr:to>
          <xdr:col>4</xdr:col>
          <xdr:colOff>304800</xdr:colOff>
          <xdr:row>20</xdr:row>
          <xdr:rowOff>304800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20</xdr:row>
          <xdr:rowOff>9525</xdr:rowOff>
        </xdr:from>
        <xdr:to>
          <xdr:col>7</xdr:col>
          <xdr:colOff>314325</xdr:colOff>
          <xdr:row>21</xdr:row>
          <xdr:rowOff>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20</xdr:row>
          <xdr:rowOff>0</xdr:rowOff>
        </xdr:from>
        <xdr:to>
          <xdr:col>10</xdr:col>
          <xdr:colOff>285750</xdr:colOff>
          <xdr:row>20</xdr:row>
          <xdr:rowOff>304800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19</xdr:row>
          <xdr:rowOff>304800</xdr:rowOff>
        </xdr:from>
        <xdr:to>
          <xdr:col>14</xdr:col>
          <xdr:colOff>66675</xdr:colOff>
          <xdr:row>20</xdr:row>
          <xdr:rowOff>295275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38</xdr:row>
          <xdr:rowOff>0</xdr:rowOff>
        </xdr:from>
        <xdr:to>
          <xdr:col>4</xdr:col>
          <xdr:colOff>304800</xdr:colOff>
          <xdr:row>38</xdr:row>
          <xdr:rowOff>304800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38</xdr:row>
          <xdr:rowOff>9525</xdr:rowOff>
        </xdr:from>
        <xdr:to>
          <xdr:col>7</xdr:col>
          <xdr:colOff>314325</xdr:colOff>
          <xdr:row>39</xdr:row>
          <xdr:rowOff>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38</xdr:row>
          <xdr:rowOff>0</xdr:rowOff>
        </xdr:from>
        <xdr:to>
          <xdr:col>10</xdr:col>
          <xdr:colOff>285750</xdr:colOff>
          <xdr:row>38</xdr:row>
          <xdr:rowOff>304800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56</xdr:row>
          <xdr:rowOff>0</xdr:rowOff>
        </xdr:from>
        <xdr:to>
          <xdr:col>4</xdr:col>
          <xdr:colOff>304800</xdr:colOff>
          <xdr:row>56</xdr:row>
          <xdr:rowOff>304800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56</xdr:row>
          <xdr:rowOff>9525</xdr:rowOff>
        </xdr:from>
        <xdr:to>
          <xdr:col>7</xdr:col>
          <xdr:colOff>314325</xdr:colOff>
          <xdr:row>57</xdr:row>
          <xdr:rowOff>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56</xdr:row>
          <xdr:rowOff>0</xdr:rowOff>
        </xdr:from>
        <xdr:to>
          <xdr:col>10</xdr:col>
          <xdr:colOff>285750</xdr:colOff>
          <xdr:row>56</xdr:row>
          <xdr:rowOff>304800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74</xdr:row>
          <xdr:rowOff>0</xdr:rowOff>
        </xdr:from>
        <xdr:to>
          <xdr:col>4</xdr:col>
          <xdr:colOff>304800</xdr:colOff>
          <xdr:row>74</xdr:row>
          <xdr:rowOff>304800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74</xdr:row>
          <xdr:rowOff>9525</xdr:rowOff>
        </xdr:from>
        <xdr:to>
          <xdr:col>7</xdr:col>
          <xdr:colOff>314325</xdr:colOff>
          <xdr:row>75</xdr:row>
          <xdr:rowOff>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74</xdr:row>
          <xdr:rowOff>0</xdr:rowOff>
        </xdr:from>
        <xdr:to>
          <xdr:col>10</xdr:col>
          <xdr:colOff>285750</xdr:colOff>
          <xdr:row>74</xdr:row>
          <xdr:rowOff>304800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92</xdr:row>
          <xdr:rowOff>0</xdr:rowOff>
        </xdr:from>
        <xdr:to>
          <xdr:col>4</xdr:col>
          <xdr:colOff>304800</xdr:colOff>
          <xdr:row>92</xdr:row>
          <xdr:rowOff>304800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92</xdr:row>
          <xdr:rowOff>9525</xdr:rowOff>
        </xdr:from>
        <xdr:to>
          <xdr:col>7</xdr:col>
          <xdr:colOff>314325</xdr:colOff>
          <xdr:row>93</xdr:row>
          <xdr:rowOff>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92</xdr:row>
          <xdr:rowOff>0</xdr:rowOff>
        </xdr:from>
        <xdr:to>
          <xdr:col>10</xdr:col>
          <xdr:colOff>285750</xdr:colOff>
          <xdr:row>92</xdr:row>
          <xdr:rowOff>304800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304800</xdr:rowOff>
        </xdr:from>
        <xdr:to>
          <xdr:col>9</xdr:col>
          <xdr:colOff>428625</xdr:colOff>
          <xdr:row>28</xdr:row>
          <xdr:rowOff>295275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27</xdr:row>
          <xdr:rowOff>304800</xdr:rowOff>
        </xdr:from>
        <xdr:to>
          <xdr:col>9</xdr:col>
          <xdr:colOff>428625</xdr:colOff>
          <xdr:row>28</xdr:row>
          <xdr:rowOff>295275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45</xdr:row>
          <xdr:rowOff>304800</xdr:rowOff>
        </xdr:from>
        <xdr:to>
          <xdr:col>9</xdr:col>
          <xdr:colOff>428625</xdr:colOff>
          <xdr:row>46</xdr:row>
          <xdr:rowOff>295275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63</xdr:row>
          <xdr:rowOff>304800</xdr:rowOff>
        </xdr:from>
        <xdr:to>
          <xdr:col>9</xdr:col>
          <xdr:colOff>428625</xdr:colOff>
          <xdr:row>64</xdr:row>
          <xdr:rowOff>295275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81</xdr:row>
          <xdr:rowOff>304800</xdr:rowOff>
        </xdr:from>
        <xdr:to>
          <xdr:col>9</xdr:col>
          <xdr:colOff>428625</xdr:colOff>
          <xdr:row>82</xdr:row>
          <xdr:rowOff>295275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152400</xdr:colOff>
          <xdr:row>99</xdr:row>
          <xdr:rowOff>304800</xdr:rowOff>
        </xdr:from>
        <xdr:to>
          <xdr:col>9</xdr:col>
          <xdr:colOff>428625</xdr:colOff>
          <xdr:row>100</xdr:row>
          <xdr:rowOff>295275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47625</xdr:rowOff>
        </xdr:from>
        <xdr:to>
          <xdr:col>4</xdr:col>
          <xdr:colOff>419100</xdr:colOff>
          <xdr:row>15</xdr:row>
          <xdr:rowOff>247650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47625</xdr:rowOff>
        </xdr:from>
        <xdr:to>
          <xdr:col>6</xdr:col>
          <xdr:colOff>409575</xdr:colOff>
          <xdr:row>15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1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50" Type="http://schemas.openxmlformats.org/officeDocument/2006/relationships/ctrlProp" Target="../ctrlProps/ctrlProp65.xml"/><Relationship Id="rId55" Type="http://schemas.openxmlformats.org/officeDocument/2006/relationships/ctrlProp" Target="../ctrlProps/ctrlProp70.xml"/><Relationship Id="rId63" Type="http://schemas.openxmlformats.org/officeDocument/2006/relationships/ctrlProp" Target="../ctrlProps/ctrlProp78.xml"/><Relationship Id="rId68" Type="http://schemas.openxmlformats.org/officeDocument/2006/relationships/ctrlProp" Target="../ctrlProps/ctrlProp83.xml"/><Relationship Id="rId76" Type="http://schemas.openxmlformats.org/officeDocument/2006/relationships/ctrlProp" Target="../ctrlProps/ctrlProp91.xml"/><Relationship Id="rId84" Type="http://schemas.openxmlformats.org/officeDocument/2006/relationships/ctrlProp" Target="../ctrlProps/ctrlProp99.xml"/><Relationship Id="rId89" Type="http://schemas.openxmlformats.org/officeDocument/2006/relationships/ctrlProp" Target="../ctrlProps/ctrlProp104.xml"/><Relationship Id="rId97" Type="http://schemas.openxmlformats.org/officeDocument/2006/relationships/ctrlProp" Target="../ctrlProps/ctrlProp112.xml"/><Relationship Id="rId7" Type="http://schemas.openxmlformats.org/officeDocument/2006/relationships/ctrlProp" Target="../ctrlProps/ctrlProp22.xml"/><Relationship Id="rId71" Type="http://schemas.openxmlformats.org/officeDocument/2006/relationships/ctrlProp" Target="../ctrlProps/ctrlProp86.xml"/><Relationship Id="rId92" Type="http://schemas.openxmlformats.org/officeDocument/2006/relationships/ctrlProp" Target="../ctrlProps/ctrlProp10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9" Type="http://schemas.openxmlformats.org/officeDocument/2006/relationships/ctrlProp" Target="../ctrlProps/ctrlProp44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3" Type="http://schemas.openxmlformats.org/officeDocument/2006/relationships/ctrlProp" Target="../ctrlProps/ctrlProp68.xml"/><Relationship Id="rId58" Type="http://schemas.openxmlformats.org/officeDocument/2006/relationships/ctrlProp" Target="../ctrlProps/ctrlProp73.xml"/><Relationship Id="rId66" Type="http://schemas.openxmlformats.org/officeDocument/2006/relationships/ctrlProp" Target="../ctrlProps/ctrlProp81.xml"/><Relationship Id="rId74" Type="http://schemas.openxmlformats.org/officeDocument/2006/relationships/ctrlProp" Target="../ctrlProps/ctrlProp89.xml"/><Relationship Id="rId79" Type="http://schemas.openxmlformats.org/officeDocument/2006/relationships/ctrlProp" Target="../ctrlProps/ctrlProp94.xml"/><Relationship Id="rId87" Type="http://schemas.openxmlformats.org/officeDocument/2006/relationships/ctrlProp" Target="../ctrlProps/ctrlProp102.xml"/><Relationship Id="rId102" Type="http://schemas.openxmlformats.org/officeDocument/2006/relationships/comments" Target="../comments2.xml"/><Relationship Id="rId5" Type="http://schemas.openxmlformats.org/officeDocument/2006/relationships/ctrlProp" Target="../ctrlProps/ctrlProp20.xml"/><Relationship Id="rId61" Type="http://schemas.openxmlformats.org/officeDocument/2006/relationships/ctrlProp" Target="../ctrlProps/ctrlProp76.xml"/><Relationship Id="rId82" Type="http://schemas.openxmlformats.org/officeDocument/2006/relationships/ctrlProp" Target="../ctrlProps/ctrlProp97.xml"/><Relationship Id="rId90" Type="http://schemas.openxmlformats.org/officeDocument/2006/relationships/ctrlProp" Target="../ctrlProps/ctrlProp105.xml"/><Relationship Id="rId95" Type="http://schemas.openxmlformats.org/officeDocument/2006/relationships/ctrlProp" Target="../ctrlProps/ctrlProp110.xml"/><Relationship Id="rId19" Type="http://schemas.openxmlformats.org/officeDocument/2006/relationships/ctrlProp" Target="../ctrlProps/ctrlProp3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48" Type="http://schemas.openxmlformats.org/officeDocument/2006/relationships/ctrlProp" Target="../ctrlProps/ctrlProp63.xml"/><Relationship Id="rId56" Type="http://schemas.openxmlformats.org/officeDocument/2006/relationships/ctrlProp" Target="../ctrlProps/ctrlProp71.xml"/><Relationship Id="rId64" Type="http://schemas.openxmlformats.org/officeDocument/2006/relationships/ctrlProp" Target="../ctrlProps/ctrlProp79.xml"/><Relationship Id="rId69" Type="http://schemas.openxmlformats.org/officeDocument/2006/relationships/ctrlProp" Target="../ctrlProps/ctrlProp84.xml"/><Relationship Id="rId77" Type="http://schemas.openxmlformats.org/officeDocument/2006/relationships/ctrlProp" Target="../ctrlProps/ctrlProp92.xml"/><Relationship Id="rId100" Type="http://schemas.openxmlformats.org/officeDocument/2006/relationships/ctrlProp" Target="../ctrlProps/ctrlProp115.xml"/><Relationship Id="rId8" Type="http://schemas.openxmlformats.org/officeDocument/2006/relationships/ctrlProp" Target="../ctrlProps/ctrlProp23.xml"/><Relationship Id="rId51" Type="http://schemas.openxmlformats.org/officeDocument/2006/relationships/ctrlProp" Target="../ctrlProps/ctrlProp66.xml"/><Relationship Id="rId72" Type="http://schemas.openxmlformats.org/officeDocument/2006/relationships/ctrlProp" Target="../ctrlProps/ctrlProp87.xml"/><Relationship Id="rId80" Type="http://schemas.openxmlformats.org/officeDocument/2006/relationships/ctrlProp" Target="../ctrlProps/ctrlProp95.xml"/><Relationship Id="rId85" Type="http://schemas.openxmlformats.org/officeDocument/2006/relationships/ctrlProp" Target="../ctrlProps/ctrlProp100.xml"/><Relationship Id="rId93" Type="http://schemas.openxmlformats.org/officeDocument/2006/relationships/ctrlProp" Target="../ctrlProps/ctrlProp108.xml"/><Relationship Id="rId98" Type="http://schemas.openxmlformats.org/officeDocument/2006/relationships/ctrlProp" Target="../ctrlProps/ctrlProp11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59" Type="http://schemas.openxmlformats.org/officeDocument/2006/relationships/ctrlProp" Target="../ctrlProps/ctrlProp74.xml"/><Relationship Id="rId67" Type="http://schemas.openxmlformats.org/officeDocument/2006/relationships/ctrlProp" Target="../ctrlProps/ctrlProp82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Relationship Id="rId54" Type="http://schemas.openxmlformats.org/officeDocument/2006/relationships/ctrlProp" Target="../ctrlProps/ctrlProp69.xml"/><Relationship Id="rId62" Type="http://schemas.openxmlformats.org/officeDocument/2006/relationships/ctrlProp" Target="../ctrlProps/ctrlProp77.xml"/><Relationship Id="rId70" Type="http://schemas.openxmlformats.org/officeDocument/2006/relationships/ctrlProp" Target="../ctrlProps/ctrlProp85.xml"/><Relationship Id="rId75" Type="http://schemas.openxmlformats.org/officeDocument/2006/relationships/ctrlProp" Target="../ctrlProps/ctrlProp90.xml"/><Relationship Id="rId83" Type="http://schemas.openxmlformats.org/officeDocument/2006/relationships/ctrlProp" Target="../ctrlProps/ctrlProp98.xml"/><Relationship Id="rId88" Type="http://schemas.openxmlformats.org/officeDocument/2006/relationships/ctrlProp" Target="../ctrlProps/ctrlProp103.xml"/><Relationship Id="rId91" Type="http://schemas.openxmlformats.org/officeDocument/2006/relationships/ctrlProp" Target="../ctrlProps/ctrlProp106.xml"/><Relationship Id="rId96" Type="http://schemas.openxmlformats.org/officeDocument/2006/relationships/ctrlProp" Target="../ctrlProps/ctrlProp11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49" Type="http://schemas.openxmlformats.org/officeDocument/2006/relationships/ctrlProp" Target="../ctrlProps/ctrlProp64.xml"/><Relationship Id="rId57" Type="http://schemas.openxmlformats.org/officeDocument/2006/relationships/ctrlProp" Target="../ctrlProps/ctrlProp72.xml"/><Relationship Id="rId10" Type="http://schemas.openxmlformats.org/officeDocument/2006/relationships/ctrlProp" Target="../ctrlProps/ctrlProp25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52" Type="http://schemas.openxmlformats.org/officeDocument/2006/relationships/ctrlProp" Target="../ctrlProps/ctrlProp67.xml"/><Relationship Id="rId60" Type="http://schemas.openxmlformats.org/officeDocument/2006/relationships/ctrlProp" Target="../ctrlProps/ctrlProp75.xml"/><Relationship Id="rId65" Type="http://schemas.openxmlformats.org/officeDocument/2006/relationships/ctrlProp" Target="../ctrlProps/ctrlProp80.xml"/><Relationship Id="rId73" Type="http://schemas.openxmlformats.org/officeDocument/2006/relationships/ctrlProp" Target="../ctrlProps/ctrlProp88.xml"/><Relationship Id="rId78" Type="http://schemas.openxmlformats.org/officeDocument/2006/relationships/ctrlProp" Target="../ctrlProps/ctrlProp93.xml"/><Relationship Id="rId81" Type="http://schemas.openxmlformats.org/officeDocument/2006/relationships/ctrlProp" Target="../ctrlProps/ctrlProp96.xml"/><Relationship Id="rId86" Type="http://schemas.openxmlformats.org/officeDocument/2006/relationships/ctrlProp" Target="../ctrlProps/ctrlProp101.xml"/><Relationship Id="rId94" Type="http://schemas.openxmlformats.org/officeDocument/2006/relationships/ctrlProp" Target="../ctrlProps/ctrlProp109.xml"/><Relationship Id="rId99" Type="http://schemas.openxmlformats.org/officeDocument/2006/relationships/ctrlProp" Target="../ctrlProps/ctrlProp114.xml"/><Relationship Id="rId101" Type="http://schemas.openxmlformats.org/officeDocument/2006/relationships/ctrlProp" Target="../ctrlProps/ctrlProp116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AC89"/>
  <sheetViews>
    <sheetView topLeftCell="B1" zoomScaleNormal="100" zoomScaleSheetLayoutView="85" workbookViewId="0">
      <selection activeCell="H64" sqref="H64"/>
    </sheetView>
  </sheetViews>
  <sheetFormatPr defaultColWidth="9" defaultRowHeight="14.25"/>
  <cols>
    <col min="1" max="4" width="9.25" style="5" customWidth="1"/>
    <col min="5" max="19" width="9" style="5" customWidth="1"/>
    <col min="20" max="20" width="5.625" style="5" customWidth="1"/>
    <col min="21" max="21" width="52.5" style="5" customWidth="1"/>
    <col min="22" max="22" width="15.5" style="101" customWidth="1"/>
    <col min="23" max="23" width="59.5" style="102" bestFit="1" customWidth="1"/>
    <col min="24" max="24" width="27.625" style="5" bestFit="1" customWidth="1"/>
    <col min="25" max="25" width="9.375" style="5" customWidth="1"/>
    <col min="26" max="26" width="9.375" style="15" customWidth="1"/>
    <col min="27" max="27" width="78.25" style="5" bestFit="1" customWidth="1"/>
    <col min="28" max="16384" width="9" style="5"/>
  </cols>
  <sheetData>
    <row r="1" spans="1:27" ht="24.75" customHeight="1" thickBot="1">
      <c r="A1" s="394" t="s">
        <v>141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6"/>
      <c r="Y1" s="89" t="s">
        <v>106</v>
      </c>
      <c r="Z1" s="88"/>
      <c r="AA1" s="88"/>
    </row>
    <row r="2" spans="1:27" s="8" customFormat="1" ht="20.100000000000001" customHeight="1">
      <c r="A2" s="399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55"/>
      <c r="N2" s="1"/>
      <c r="O2" s="55" t="s">
        <v>45</v>
      </c>
      <c r="P2" s="1"/>
      <c r="Q2" s="55" t="s">
        <v>46</v>
      </c>
      <c r="R2" s="1"/>
      <c r="S2" s="56" t="s">
        <v>47</v>
      </c>
      <c r="U2" s="103" t="s">
        <v>56</v>
      </c>
      <c r="V2" s="269" t="s">
        <v>249</v>
      </c>
      <c r="W2" s="270" t="s">
        <v>80</v>
      </c>
      <c r="X2" s="2" t="s">
        <v>95</v>
      </c>
      <c r="Y2" s="3" t="s">
        <v>90</v>
      </c>
      <c r="Z2" s="9" t="s">
        <v>96</v>
      </c>
      <c r="AA2" s="86" t="s">
        <v>180</v>
      </c>
    </row>
    <row r="3" spans="1:27" s="10" customFormat="1" ht="20.100000000000001" customHeight="1">
      <c r="A3" s="369"/>
      <c r="B3" s="370"/>
      <c r="C3" s="370"/>
      <c r="D3" s="370"/>
      <c r="E3" s="370"/>
      <c r="F3" s="370"/>
      <c r="G3" s="370"/>
      <c r="H3" s="370"/>
      <c r="I3" s="370"/>
      <c r="J3" s="370"/>
      <c r="K3" s="184" t="s">
        <v>48</v>
      </c>
      <c r="L3" s="196"/>
      <c r="M3" s="196"/>
      <c r="N3" s="196"/>
      <c r="O3" s="196"/>
      <c r="P3" s="196"/>
      <c r="Q3" s="196"/>
      <c r="R3" s="196"/>
      <c r="S3" s="197"/>
      <c r="U3" s="104" t="s">
        <v>265</v>
      </c>
      <c r="V3" s="271" t="s">
        <v>250</v>
      </c>
      <c r="W3" s="272" t="s">
        <v>251</v>
      </c>
      <c r="X3" s="4" t="s">
        <v>97</v>
      </c>
      <c r="Y3" s="11" t="s">
        <v>36</v>
      </c>
      <c r="Z3" s="12">
        <v>4000</v>
      </c>
      <c r="AA3" s="87" t="s">
        <v>181</v>
      </c>
    </row>
    <row r="4" spans="1:27" s="10" customFormat="1" ht="20.100000000000001" customHeight="1">
      <c r="A4" s="182"/>
      <c r="B4" s="184"/>
      <c r="C4" s="184"/>
      <c r="D4" s="184"/>
      <c r="E4" s="184" t="s">
        <v>325</v>
      </c>
      <c r="F4" s="184"/>
      <c r="G4" s="184"/>
      <c r="H4" s="184" t="s">
        <v>326</v>
      </c>
      <c r="I4" s="184"/>
      <c r="J4" s="422"/>
      <c r="K4" s="422"/>
      <c r="L4" s="422"/>
      <c r="M4" s="422"/>
      <c r="N4" s="422"/>
      <c r="O4" s="422"/>
      <c r="P4" s="198" t="s">
        <v>327</v>
      </c>
      <c r="Q4" s="422"/>
      <c r="R4" s="422"/>
      <c r="S4" s="423"/>
      <c r="U4" s="104" t="s">
        <v>266</v>
      </c>
      <c r="V4" s="271" t="s">
        <v>213</v>
      </c>
      <c r="W4" s="272" t="s">
        <v>195</v>
      </c>
      <c r="X4" s="4" t="s">
        <v>159</v>
      </c>
      <c r="Y4" s="11" t="s">
        <v>37</v>
      </c>
      <c r="Z4" s="12">
        <v>3500</v>
      </c>
      <c r="AA4" s="87" t="s">
        <v>182</v>
      </c>
    </row>
    <row r="5" spans="1:27" s="10" customFormat="1" ht="20.100000000000001" customHeight="1" thickBot="1">
      <c r="A5" s="183"/>
      <c r="B5" s="181"/>
      <c r="C5" s="181"/>
      <c r="D5" s="181"/>
      <c r="E5" s="181" t="s">
        <v>49</v>
      </c>
      <c r="F5" s="181"/>
      <c r="G5" s="181"/>
      <c r="H5" s="181"/>
      <c r="I5" s="199"/>
      <c r="J5" s="376"/>
      <c r="K5" s="376"/>
      <c r="L5" s="376"/>
      <c r="M5" s="376"/>
      <c r="N5" s="376"/>
      <c r="O5" s="376"/>
      <c r="P5" s="376"/>
      <c r="Q5" s="376"/>
      <c r="R5" s="376"/>
      <c r="S5" s="377"/>
      <c r="U5" s="104" t="s">
        <v>98</v>
      </c>
      <c r="V5" s="271" t="s">
        <v>214</v>
      </c>
      <c r="W5" s="273" t="s">
        <v>100</v>
      </c>
      <c r="X5" s="54" t="s">
        <v>342</v>
      </c>
      <c r="Y5" s="11" t="s">
        <v>38</v>
      </c>
      <c r="Z5" s="12">
        <v>3000</v>
      </c>
      <c r="AA5" s="87" t="s">
        <v>183</v>
      </c>
    </row>
    <row r="6" spans="1:27" ht="20.100000000000001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9"/>
      <c r="U6" s="104" t="s">
        <v>99</v>
      </c>
      <c r="V6" s="271" t="s">
        <v>215</v>
      </c>
      <c r="W6" s="273" t="s">
        <v>196</v>
      </c>
      <c r="X6" s="54"/>
      <c r="Y6" s="11" t="s">
        <v>39</v>
      </c>
      <c r="Z6" s="12">
        <v>2500</v>
      </c>
      <c r="AA6" s="87" t="s">
        <v>184</v>
      </c>
    </row>
    <row r="7" spans="1:27" ht="20.100000000000001" customHeight="1" thickBot="1">
      <c r="A7" s="155" t="s">
        <v>305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U7" s="104" t="s">
        <v>144</v>
      </c>
      <c r="V7" s="271" t="s">
        <v>216</v>
      </c>
      <c r="W7" s="273" t="s">
        <v>101</v>
      </c>
      <c r="X7" s="54"/>
      <c r="Y7" s="11" t="s">
        <v>40</v>
      </c>
      <c r="Z7" s="12">
        <v>2000</v>
      </c>
      <c r="AA7" s="87" t="s">
        <v>185</v>
      </c>
    </row>
    <row r="8" spans="1:27" ht="20.100000000000001" customHeight="1">
      <c r="A8" s="404" t="s">
        <v>50</v>
      </c>
      <c r="B8" s="405"/>
      <c r="C8" s="405"/>
      <c r="D8" s="406"/>
      <c r="E8" s="410" t="s">
        <v>268</v>
      </c>
      <c r="F8" s="411"/>
      <c r="G8" s="411"/>
      <c r="H8" s="411"/>
      <c r="I8" s="412"/>
      <c r="J8" s="413" t="s">
        <v>269</v>
      </c>
      <c r="K8" s="411"/>
      <c r="L8" s="411"/>
      <c r="M8" s="411"/>
      <c r="N8" s="412"/>
      <c r="O8" s="413" t="s">
        <v>270</v>
      </c>
      <c r="P8" s="411"/>
      <c r="Q8" s="411"/>
      <c r="R8" s="411"/>
      <c r="S8" s="421"/>
      <c r="U8" s="104" t="s">
        <v>149</v>
      </c>
      <c r="V8" s="271" t="s">
        <v>217</v>
      </c>
      <c r="W8" s="273" t="s">
        <v>197</v>
      </c>
      <c r="X8" s="4"/>
      <c r="Y8" s="11" t="s">
        <v>41</v>
      </c>
      <c r="Z8" s="12">
        <v>1800</v>
      </c>
      <c r="AA8" s="87" t="s">
        <v>186</v>
      </c>
    </row>
    <row r="9" spans="1:27" ht="20.100000000000001" customHeight="1">
      <c r="A9" s="407"/>
      <c r="B9" s="408"/>
      <c r="C9" s="408"/>
      <c r="D9" s="409"/>
      <c r="E9" s="414"/>
      <c r="F9" s="415"/>
      <c r="G9" s="415"/>
      <c r="H9" s="415"/>
      <c r="I9" s="416"/>
      <c r="J9" s="417"/>
      <c r="K9" s="418"/>
      <c r="L9" s="418"/>
      <c r="M9" s="418"/>
      <c r="N9" s="419"/>
      <c r="O9" s="403"/>
      <c r="P9" s="304"/>
      <c r="Q9" s="304"/>
      <c r="R9" s="304"/>
      <c r="S9" s="380"/>
      <c r="V9" s="271" t="s">
        <v>218</v>
      </c>
      <c r="W9" s="273" t="s">
        <v>102</v>
      </c>
      <c r="Y9" s="11" t="s">
        <v>42</v>
      </c>
      <c r="Z9" s="12">
        <v>1500</v>
      </c>
      <c r="AA9" s="87" t="s">
        <v>187</v>
      </c>
    </row>
    <row r="10" spans="1:27" ht="20.100000000000001" customHeight="1">
      <c r="A10" s="141" t="s">
        <v>271</v>
      </c>
      <c r="B10" s="142"/>
      <c r="C10" s="142"/>
      <c r="D10" s="143"/>
      <c r="E10" s="414"/>
      <c r="F10" s="415"/>
      <c r="G10" s="415"/>
      <c r="H10" s="415"/>
      <c r="I10" s="416"/>
      <c r="J10" s="417"/>
      <c r="K10" s="418"/>
      <c r="L10" s="418"/>
      <c r="M10" s="418"/>
      <c r="N10" s="419"/>
      <c r="O10" s="403"/>
      <c r="P10" s="304"/>
      <c r="Q10" s="304"/>
      <c r="R10" s="304"/>
      <c r="S10" s="380"/>
      <c r="V10" s="271" t="s">
        <v>219</v>
      </c>
      <c r="W10" s="273" t="s">
        <v>198</v>
      </c>
      <c r="Y10" s="11" t="s">
        <v>43</v>
      </c>
      <c r="Z10" s="12">
        <v>1200</v>
      </c>
      <c r="AA10" s="87" t="s">
        <v>188</v>
      </c>
    </row>
    <row r="11" spans="1:27" ht="20.100000000000001" customHeight="1">
      <c r="A11" s="292" t="s">
        <v>306</v>
      </c>
      <c r="B11" s="293"/>
      <c r="C11" s="293"/>
      <c r="D11" s="294"/>
      <c r="E11" s="206"/>
      <c r="F11" s="305"/>
      <c r="G11" s="304"/>
      <c r="H11" s="304"/>
      <c r="I11" s="207"/>
      <c r="J11" s="211"/>
      <c r="K11" s="333"/>
      <c r="L11" s="333"/>
      <c r="M11" s="333"/>
      <c r="N11" s="333"/>
      <c r="O11" s="333"/>
      <c r="P11" s="333"/>
      <c r="Q11" s="333"/>
      <c r="R11" s="333"/>
      <c r="S11" s="357"/>
      <c r="V11" s="271" t="s">
        <v>220</v>
      </c>
      <c r="W11" s="273" t="s">
        <v>150</v>
      </c>
      <c r="Y11" s="11"/>
      <c r="Z11" s="12"/>
      <c r="AA11" s="87" t="s">
        <v>189</v>
      </c>
    </row>
    <row r="12" spans="1:27" ht="20.100000000000001" customHeight="1">
      <c r="A12" s="292" t="s">
        <v>307</v>
      </c>
      <c r="B12" s="293"/>
      <c r="C12" s="293"/>
      <c r="D12" s="294"/>
      <c r="E12" s="303"/>
      <c r="F12" s="304"/>
      <c r="G12" s="304"/>
      <c r="H12" s="304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420"/>
      <c r="V12" s="271" t="s">
        <v>221</v>
      </c>
      <c r="W12" s="273" t="s">
        <v>104</v>
      </c>
      <c r="Y12" s="14"/>
      <c r="AA12" s="87" t="s">
        <v>190</v>
      </c>
    </row>
    <row r="13" spans="1:27" ht="19.5" customHeight="1">
      <c r="A13" s="292" t="s">
        <v>308</v>
      </c>
      <c r="B13" s="293"/>
      <c r="C13" s="293"/>
      <c r="D13" s="294"/>
      <c r="E13" s="397" t="str">
        <f>IF(DATEDIF(F11,E37,"y")=0,"",DATEDIF(F11,E37,"y"))</f>
        <v/>
      </c>
      <c r="F13" s="398"/>
      <c r="G13" s="333" t="s">
        <v>64</v>
      </c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2"/>
      <c r="V13" s="271" t="s">
        <v>222</v>
      </c>
      <c r="W13" s="273" t="s">
        <v>151</v>
      </c>
      <c r="Y13" s="14"/>
      <c r="Z13" s="77"/>
      <c r="AA13" s="87" t="s">
        <v>191</v>
      </c>
    </row>
    <row r="14" spans="1:27" ht="50.1" customHeight="1">
      <c r="A14" s="292" t="s">
        <v>336</v>
      </c>
      <c r="B14" s="293"/>
      <c r="C14" s="293"/>
      <c r="D14" s="294"/>
      <c r="E14" s="371" t="s">
        <v>333</v>
      </c>
      <c r="F14" s="372"/>
      <c r="G14" s="373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5"/>
      <c r="V14" s="271" t="s">
        <v>223</v>
      </c>
      <c r="W14" s="273" t="s">
        <v>199</v>
      </c>
      <c r="Y14" s="14"/>
      <c r="Z14" s="77"/>
      <c r="AA14" s="87" t="s">
        <v>192</v>
      </c>
    </row>
    <row r="15" spans="1:27" ht="27" customHeight="1">
      <c r="A15" s="292" t="s">
        <v>332</v>
      </c>
      <c r="B15" s="293"/>
      <c r="C15" s="293"/>
      <c r="D15" s="294"/>
      <c r="E15" s="386"/>
      <c r="F15" s="387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3"/>
      <c r="V15" s="271" t="s">
        <v>224</v>
      </c>
      <c r="W15" s="273" t="s">
        <v>200</v>
      </c>
      <c r="Y15" s="14"/>
      <c r="Z15" s="77"/>
      <c r="AA15" s="87" t="s">
        <v>193</v>
      </c>
    </row>
    <row r="16" spans="1:27" ht="20.100000000000001" customHeight="1">
      <c r="A16" s="313" t="s">
        <v>165</v>
      </c>
      <c r="B16" s="314"/>
      <c r="C16" s="314"/>
      <c r="D16" s="315"/>
      <c r="E16" s="332" t="s">
        <v>331</v>
      </c>
      <c r="F16" s="333"/>
      <c r="G16" s="333"/>
      <c r="H16" s="333"/>
      <c r="I16" s="333"/>
      <c r="J16" s="334"/>
      <c r="K16" s="334"/>
      <c r="L16" s="334"/>
      <c r="M16" s="334"/>
      <c r="N16" s="334"/>
      <c r="O16" s="334"/>
      <c r="P16" s="334"/>
      <c r="Q16" s="334"/>
      <c r="R16" s="334"/>
      <c r="S16" s="335"/>
      <c r="V16" s="271" t="s">
        <v>225</v>
      </c>
      <c r="W16" s="273" t="s">
        <v>344</v>
      </c>
      <c r="Y16" s="14"/>
      <c r="AA16" s="87" t="s">
        <v>194</v>
      </c>
    </row>
    <row r="17" spans="1:29" ht="20.100000000000001" customHeight="1">
      <c r="A17" s="316"/>
      <c r="B17" s="317"/>
      <c r="C17" s="317"/>
      <c r="D17" s="318"/>
      <c r="E17" s="332" t="s">
        <v>330</v>
      </c>
      <c r="F17" s="333"/>
      <c r="G17" s="333"/>
      <c r="H17" s="327"/>
      <c r="I17" s="327"/>
      <c r="J17" s="327"/>
      <c r="K17" s="327"/>
      <c r="L17" s="327"/>
      <c r="M17" s="327"/>
      <c r="N17" s="360" t="s">
        <v>166</v>
      </c>
      <c r="O17" s="360"/>
      <c r="P17" s="304"/>
      <c r="Q17" s="304"/>
      <c r="R17" s="304"/>
      <c r="S17" s="380"/>
      <c r="V17" s="271" t="s">
        <v>226</v>
      </c>
      <c r="W17" s="273" t="s">
        <v>345</v>
      </c>
      <c r="Y17" s="14"/>
    </row>
    <row r="18" spans="1:29" ht="20.100000000000001" customHeight="1">
      <c r="A18" s="329"/>
      <c r="B18" s="330"/>
      <c r="C18" s="330"/>
      <c r="D18" s="331"/>
      <c r="E18" s="210" t="s">
        <v>328</v>
      </c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5"/>
      <c r="V18" s="271" t="s">
        <v>227</v>
      </c>
      <c r="W18" s="273" t="s">
        <v>103</v>
      </c>
      <c r="Y18" s="14"/>
      <c r="Z18" s="14"/>
      <c r="AA18" s="14"/>
    </row>
    <row r="19" spans="1:29" ht="20.100000000000001" customHeight="1">
      <c r="A19" s="313" t="s">
        <v>65</v>
      </c>
      <c r="B19" s="314"/>
      <c r="C19" s="314"/>
      <c r="D19" s="315"/>
      <c r="E19" s="214" t="s">
        <v>67</v>
      </c>
      <c r="F19" s="215"/>
      <c r="G19" s="214"/>
      <c r="H19" s="214"/>
      <c r="I19" s="388"/>
      <c r="J19" s="388"/>
      <c r="K19" s="382"/>
      <c r="L19" s="382"/>
      <c r="M19" s="382"/>
      <c r="N19" s="382"/>
      <c r="O19" s="382"/>
      <c r="P19" s="382"/>
      <c r="Q19" s="382"/>
      <c r="R19" s="382"/>
      <c r="S19" s="383"/>
      <c r="V19" s="271" t="s">
        <v>228</v>
      </c>
      <c r="W19" s="274" t="s">
        <v>105</v>
      </c>
      <c r="Y19" s="14"/>
    </row>
    <row r="20" spans="1:29" ht="20.100000000000001" customHeight="1">
      <c r="A20" s="292" t="s">
        <v>66</v>
      </c>
      <c r="B20" s="293"/>
      <c r="C20" s="293"/>
      <c r="D20" s="294"/>
      <c r="E20" s="332" t="s">
        <v>68</v>
      </c>
      <c r="F20" s="333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3"/>
      <c r="V20" s="271" t="s">
        <v>229</v>
      </c>
      <c r="W20" s="274" t="s">
        <v>152</v>
      </c>
      <c r="Y20" s="14"/>
      <c r="AB20" s="14"/>
      <c r="AC20" s="14"/>
    </row>
    <row r="21" spans="1:29" ht="20.100000000000001" customHeight="1">
      <c r="A21" s="313" t="s">
        <v>51</v>
      </c>
      <c r="B21" s="314"/>
      <c r="C21" s="314"/>
      <c r="D21" s="315"/>
      <c r="E21" s="224"/>
      <c r="F21" s="243" t="s">
        <v>69</v>
      </c>
      <c r="G21" s="224"/>
      <c r="H21" s="243" t="s">
        <v>340</v>
      </c>
      <c r="I21" s="245"/>
      <c r="J21" s="246"/>
      <c r="K21" s="243" t="s">
        <v>207</v>
      </c>
      <c r="L21" s="243"/>
      <c r="M21" s="243" t="s">
        <v>208</v>
      </c>
      <c r="N21" s="243"/>
      <c r="O21" s="243"/>
      <c r="P21" s="243"/>
      <c r="Q21" s="243"/>
      <c r="R21" s="243"/>
      <c r="S21" s="244"/>
      <c r="V21" s="271" t="s">
        <v>28</v>
      </c>
      <c r="W21" s="274" t="s">
        <v>201</v>
      </c>
      <c r="Y21" s="14"/>
    </row>
    <row r="22" spans="1:29" ht="20.100000000000001" customHeight="1">
      <c r="A22" s="292" t="s">
        <v>52</v>
      </c>
      <c r="B22" s="378"/>
      <c r="C22" s="378"/>
      <c r="D22" s="379"/>
      <c r="E22" s="218" t="s">
        <v>317</v>
      </c>
      <c r="F22" s="216"/>
      <c r="G22" s="216"/>
      <c r="H22" s="381"/>
      <c r="I22" s="381"/>
      <c r="J22" s="381"/>
      <c r="K22" s="381"/>
      <c r="L22" s="208" t="s">
        <v>70</v>
      </c>
      <c r="M22" s="304" t="s">
        <v>71</v>
      </c>
      <c r="N22" s="304"/>
      <c r="O22" s="304"/>
      <c r="P22" s="304"/>
      <c r="Q22" s="304"/>
      <c r="R22" s="304"/>
      <c r="S22" s="209" t="s">
        <v>70</v>
      </c>
      <c r="V22" s="271" t="s">
        <v>230</v>
      </c>
      <c r="W22" s="275" t="s">
        <v>153</v>
      </c>
      <c r="Y22" s="14"/>
    </row>
    <row r="23" spans="1:29" ht="39.950000000000003" customHeight="1">
      <c r="A23" s="292" t="s">
        <v>53</v>
      </c>
      <c r="B23" s="293"/>
      <c r="C23" s="293"/>
      <c r="D23" s="294"/>
      <c r="E23" s="338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40"/>
      <c r="V23" s="271" t="s">
        <v>231</v>
      </c>
      <c r="W23" s="274" t="s">
        <v>154</v>
      </c>
      <c r="X23" s="6"/>
      <c r="Y23" s="16"/>
      <c r="Z23" s="17"/>
      <c r="AA23" s="6"/>
    </row>
    <row r="24" spans="1:29" ht="24" customHeight="1">
      <c r="A24" s="297" t="s">
        <v>54</v>
      </c>
      <c r="B24" s="298"/>
      <c r="C24" s="298"/>
      <c r="D24" s="299"/>
      <c r="E24" s="219" t="s">
        <v>56</v>
      </c>
      <c r="F24" s="300"/>
      <c r="G24" s="300"/>
      <c r="H24" s="300"/>
      <c r="I24" s="300"/>
      <c r="J24" s="300"/>
      <c r="K24" s="220" t="s">
        <v>72</v>
      </c>
      <c r="L24" s="300"/>
      <c r="M24" s="300"/>
      <c r="N24" s="300"/>
      <c r="O24" s="220" t="s">
        <v>49</v>
      </c>
      <c r="P24" s="322"/>
      <c r="Q24" s="322"/>
      <c r="R24" s="322"/>
      <c r="S24" s="323"/>
      <c r="U24" s="6"/>
      <c r="V24" s="271" t="s">
        <v>232</v>
      </c>
      <c r="W24" s="274" t="s">
        <v>346</v>
      </c>
      <c r="X24" s="6"/>
      <c r="Y24" s="16"/>
      <c r="Z24" s="17"/>
      <c r="AA24" s="6"/>
    </row>
    <row r="25" spans="1:29" s="6" customFormat="1" ht="20.100000000000001" customHeight="1">
      <c r="A25" s="362" t="s">
        <v>145</v>
      </c>
      <c r="B25" s="363"/>
      <c r="C25" s="363"/>
      <c r="D25" s="364"/>
      <c r="E25" s="338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40"/>
      <c r="V25" s="271" t="s">
        <v>233</v>
      </c>
      <c r="W25" s="274" t="s">
        <v>347</v>
      </c>
      <c r="X25" s="7"/>
      <c r="Y25" s="16"/>
      <c r="Z25" s="17"/>
    </row>
    <row r="26" spans="1:29" s="6" customFormat="1" ht="20.100000000000001" customHeight="1">
      <c r="A26" s="365"/>
      <c r="B26" s="366"/>
      <c r="C26" s="366"/>
      <c r="D26" s="367"/>
      <c r="E26" s="338"/>
      <c r="F26" s="339"/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40"/>
      <c r="U26" s="7"/>
      <c r="V26" s="271" t="s">
        <v>234</v>
      </c>
      <c r="W26" s="274" t="s">
        <v>348</v>
      </c>
      <c r="Y26" s="16"/>
      <c r="Z26" s="17"/>
    </row>
    <row r="27" spans="1:29" s="6" customFormat="1" ht="20.100000000000001" customHeight="1">
      <c r="A27" s="309" t="s">
        <v>55</v>
      </c>
      <c r="B27" s="424"/>
      <c r="C27" s="424"/>
      <c r="D27" s="425"/>
      <c r="E27" s="221"/>
      <c r="F27" s="222" t="s">
        <v>45</v>
      </c>
      <c r="G27" s="223"/>
      <c r="H27" s="222" t="s">
        <v>46</v>
      </c>
      <c r="I27" s="223"/>
      <c r="J27" s="222" t="s">
        <v>47</v>
      </c>
      <c r="K27" s="216"/>
      <c r="L27" s="224" t="s">
        <v>73</v>
      </c>
      <c r="M27" s="224"/>
      <c r="N27" s="225" t="s">
        <v>74</v>
      </c>
      <c r="O27" s="224"/>
      <c r="P27" s="224"/>
      <c r="Q27" s="226"/>
      <c r="R27" s="224" t="s">
        <v>291</v>
      </c>
      <c r="S27" s="227"/>
      <c r="V27" s="271" t="s">
        <v>235</v>
      </c>
      <c r="W27" s="274" t="s">
        <v>349</v>
      </c>
      <c r="X27" s="5"/>
      <c r="Y27" s="14"/>
      <c r="Z27" s="15"/>
      <c r="AA27" s="5"/>
    </row>
    <row r="28" spans="1:29" s="6" customFormat="1" ht="26.25" customHeight="1">
      <c r="A28" s="426"/>
      <c r="B28" s="427"/>
      <c r="C28" s="427"/>
      <c r="D28" s="428"/>
      <c r="E28" s="358" t="s">
        <v>75</v>
      </c>
      <c r="F28" s="359"/>
      <c r="G28" s="327"/>
      <c r="H28" s="327"/>
      <c r="I28" s="333" t="s">
        <v>76</v>
      </c>
      <c r="J28" s="333"/>
      <c r="K28" s="327"/>
      <c r="L28" s="327"/>
      <c r="M28" s="327"/>
      <c r="N28" s="327"/>
      <c r="O28" s="327"/>
      <c r="P28" s="327"/>
      <c r="Q28" s="327"/>
      <c r="R28" s="327"/>
      <c r="S28" s="328"/>
      <c r="U28" s="5"/>
      <c r="V28" s="271" t="s">
        <v>236</v>
      </c>
      <c r="W28" s="274" t="s">
        <v>350</v>
      </c>
      <c r="X28" s="5"/>
      <c r="Y28" s="14"/>
      <c r="Z28" s="15"/>
      <c r="AA28" s="5"/>
    </row>
    <row r="29" spans="1:29" ht="20.100000000000001" customHeight="1">
      <c r="A29" s="426"/>
      <c r="B29" s="427"/>
      <c r="C29" s="427"/>
      <c r="D29" s="428"/>
      <c r="E29" s="356" t="s">
        <v>142</v>
      </c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57"/>
      <c r="V29" s="271" t="s">
        <v>351</v>
      </c>
      <c r="W29" s="274" t="s">
        <v>352</v>
      </c>
      <c r="Y29" s="14"/>
    </row>
    <row r="30" spans="1:29" ht="19.899999999999999" customHeight="1">
      <c r="A30" s="429"/>
      <c r="B30" s="430"/>
      <c r="C30" s="430"/>
      <c r="D30" s="431"/>
      <c r="E30" s="221"/>
      <c r="F30" s="207" t="s">
        <v>45</v>
      </c>
      <c r="G30" s="228"/>
      <c r="H30" s="207" t="s">
        <v>46</v>
      </c>
      <c r="I30" s="228"/>
      <c r="J30" s="207" t="s">
        <v>47</v>
      </c>
      <c r="K30" s="360" t="s">
        <v>77</v>
      </c>
      <c r="L30" s="360"/>
      <c r="M30" s="360"/>
      <c r="N30" s="216"/>
      <c r="O30" s="217" t="s">
        <v>45</v>
      </c>
      <c r="P30" s="216"/>
      <c r="Q30" s="217" t="s">
        <v>46</v>
      </c>
      <c r="R30" s="216"/>
      <c r="S30" s="229" t="s">
        <v>78</v>
      </c>
      <c r="V30" s="271" t="s">
        <v>237</v>
      </c>
      <c r="W30" s="275" t="s">
        <v>353</v>
      </c>
      <c r="Y30" s="14"/>
    </row>
    <row r="31" spans="1:29" ht="27.95" customHeight="1" thickBot="1">
      <c r="A31" s="324" t="s">
        <v>209</v>
      </c>
      <c r="B31" s="325"/>
      <c r="C31" s="325"/>
      <c r="D31" s="326"/>
      <c r="E31" s="230"/>
      <c r="F31" s="247" t="s">
        <v>211</v>
      </c>
      <c r="G31" s="231"/>
      <c r="H31" s="248" t="s">
        <v>210</v>
      </c>
      <c r="I31" s="247"/>
      <c r="J31" s="248"/>
      <c r="K31" s="249"/>
      <c r="L31" s="249"/>
      <c r="M31" s="249"/>
      <c r="N31" s="249"/>
      <c r="O31" s="249"/>
      <c r="P31" s="249"/>
      <c r="Q31" s="249"/>
      <c r="R31" s="249"/>
      <c r="S31" s="250"/>
      <c r="V31" s="271" t="s">
        <v>354</v>
      </c>
      <c r="W31" s="274" t="s">
        <v>355</v>
      </c>
      <c r="Y31" s="14"/>
    </row>
    <row r="32" spans="1:29" ht="20.100000000000001" customHeight="1" thickBot="1">
      <c r="A32" s="361" t="s">
        <v>140</v>
      </c>
      <c r="B32" s="361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V32" s="271" t="s">
        <v>356</v>
      </c>
      <c r="W32" s="274" t="s">
        <v>357</v>
      </c>
      <c r="Y32" s="14"/>
    </row>
    <row r="33" spans="1:27" ht="20.100000000000001" customHeight="1">
      <c r="A33" s="389" t="s">
        <v>56</v>
      </c>
      <c r="B33" s="390"/>
      <c r="C33" s="390"/>
      <c r="D33" s="391"/>
      <c r="E33" s="301" t="s">
        <v>79</v>
      </c>
      <c r="F33" s="302"/>
      <c r="G33" s="302"/>
      <c r="H33" s="354">
        <f>A3</f>
        <v>0</v>
      </c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5"/>
      <c r="V33" s="271" t="s">
        <v>358</v>
      </c>
      <c r="W33" s="273" t="s">
        <v>359</v>
      </c>
      <c r="Y33" s="14"/>
    </row>
    <row r="34" spans="1:27" ht="20.100000000000001" customHeight="1">
      <c r="A34" s="316"/>
      <c r="B34" s="317"/>
      <c r="C34" s="317"/>
      <c r="D34" s="318"/>
      <c r="E34" s="306" t="s">
        <v>80</v>
      </c>
      <c r="F34" s="307"/>
      <c r="G34" s="307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3"/>
      <c r="V34" s="271" t="s">
        <v>360</v>
      </c>
      <c r="W34" s="273" t="s">
        <v>361</v>
      </c>
      <c r="Y34" s="14"/>
    </row>
    <row r="35" spans="1:27" ht="20.100000000000001" customHeight="1">
      <c r="A35" s="292" t="s">
        <v>57</v>
      </c>
      <c r="B35" s="378"/>
      <c r="C35" s="378"/>
      <c r="D35" s="379"/>
      <c r="E35" s="57" t="s">
        <v>81</v>
      </c>
      <c r="F35" s="190"/>
      <c r="G35" s="190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5"/>
      <c r="V35" s="271" t="s">
        <v>362</v>
      </c>
      <c r="W35" s="273" t="s">
        <v>363</v>
      </c>
    </row>
    <row r="36" spans="1:27" ht="20.100000000000001" customHeight="1">
      <c r="A36" s="292" t="s">
        <v>391</v>
      </c>
      <c r="B36" s="293"/>
      <c r="C36" s="293"/>
      <c r="D36" s="294"/>
      <c r="E36" s="303"/>
      <c r="F36" s="304"/>
      <c r="G36" s="304"/>
      <c r="H36" s="304"/>
      <c r="I36" s="304"/>
      <c r="J36" s="304"/>
      <c r="K36" s="217"/>
      <c r="L36" s="217"/>
      <c r="M36" s="245" t="s">
        <v>392</v>
      </c>
      <c r="N36" s="304">
        <f>E36</f>
        <v>0</v>
      </c>
      <c r="O36" s="304"/>
      <c r="P36" s="304"/>
      <c r="Q36" s="304"/>
      <c r="R36" s="304"/>
      <c r="S36" s="380"/>
      <c r="V36" s="271" t="s">
        <v>238</v>
      </c>
      <c r="W36" s="273" t="s">
        <v>364</v>
      </c>
    </row>
    <row r="37" spans="1:27" ht="20.100000000000001" customHeight="1">
      <c r="A37" s="309" t="s">
        <v>58</v>
      </c>
      <c r="B37" s="310"/>
      <c r="C37" s="310"/>
      <c r="D37" s="311"/>
      <c r="E37" s="305"/>
      <c r="F37" s="304"/>
      <c r="G37" s="304"/>
      <c r="H37" s="191" t="s">
        <v>295</v>
      </c>
      <c r="I37" s="305"/>
      <c r="J37" s="304"/>
      <c r="K37" s="304"/>
      <c r="L37" s="453" t="s">
        <v>341</v>
      </c>
      <c r="M37" s="453"/>
      <c r="N37" s="453"/>
      <c r="O37" s="453"/>
      <c r="P37" s="453"/>
      <c r="Q37" s="305"/>
      <c r="R37" s="304"/>
      <c r="S37" s="380"/>
      <c r="V37" s="271" t="s">
        <v>239</v>
      </c>
      <c r="W37" s="273" t="s">
        <v>365</v>
      </c>
    </row>
    <row r="38" spans="1:27" ht="30" customHeight="1">
      <c r="A38" s="313" t="s">
        <v>115</v>
      </c>
      <c r="B38" s="314"/>
      <c r="C38" s="314"/>
      <c r="D38" s="315"/>
      <c r="E38" s="319" t="s">
        <v>115</v>
      </c>
      <c r="F38" s="320"/>
      <c r="G38" s="266"/>
      <c r="H38" s="195" t="s">
        <v>82</v>
      </c>
      <c r="I38" s="266"/>
      <c r="J38" s="267"/>
      <c r="K38" s="312" t="s">
        <v>206</v>
      </c>
      <c r="L38" s="312"/>
      <c r="M38" s="466" t="s">
        <v>93</v>
      </c>
      <c r="N38" s="343" t="s">
        <v>321</v>
      </c>
      <c r="O38" s="344"/>
      <c r="P38" s="344"/>
      <c r="Q38" s="344"/>
      <c r="R38" s="344"/>
      <c r="S38" s="345"/>
      <c r="T38" s="18"/>
      <c r="V38" s="271" t="s">
        <v>366</v>
      </c>
      <c r="W38" s="273" t="s">
        <v>367</v>
      </c>
      <c r="Z38" s="5"/>
    </row>
    <row r="39" spans="1:27" ht="30" customHeight="1">
      <c r="A39" s="292" t="s">
        <v>164</v>
      </c>
      <c r="B39" s="293"/>
      <c r="C39" s="293"/>
      <c r="D39" s="294"/>
      <c r="E39" s="454" t="s">
        <v>161</v>
      </c>
      <c r="F39" s="455"/>
      <c r="G39" s="268"/>
      <c r="H39" s="321" t="s">
        <v>162</v>
      </c>
      <c r="I39" s="321"/>
      <c r="J39" s="267">
        <f>J38*G39</f>
        <v>0</v>
      </c>
      <c r="K39" s="321" t="s">
        <v>163</v>
      </c>
      <c r="L39" s="321"/>
      <c r="M39" s="467"/>
      <c r="N39" s="346"/>
      <c r="O39" s="347"/>
      <c r="P39" s="347"/>
      <c r="Q39" s="347"/>
      <c r="R39" s="347"/>
      <c r="S39" s="348"/>
      <c r="V39" s="271" t="s">
        <v>368</v>
      </c>
      <c r="W39" s="273" t="s">
        <v>202</v>
      </c>
      <c r="Z39" s="5"/>
    </row>
    <row r="40" spans="1:27" ht="20.100000000000001" customHeight="1">
      <c r="A40" s="292" t="s">
        <v>59</v>
      </c>
      <c r="B40" s="293"/>
      <c r="C40" s="293"/>
      <c r="D40" s="294"/>
      <c r="E40" s="306" t="s">
        <v>83</v>
      </c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7"/>
      <c r="R40" s="307"/>
      <c r="S40" s="308"/>
      <c r="V40" s="271" t="s">
        <v>369</v>
      </c>
      <c r="W40" s="273" t="s">
        <v>155</v>
      </c>
      <c r="Z40" s="5"/>
    </row>
    <row r="41" spans="1:27" ht="20.100000000000001" customHeight="1">
      <c r="A41" s="313" t="s">
        <v>60</v>
      </c>
      <c r="B41" s="314"/>
      <c r="C41" s="314"/>
      <c r="D41" s="315"/>
      <c r="E41" s="306" t="s">
        <v>84</v>
      </c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8"/>
      <c r="V41" s="271" t="s">
        <v>370</v>
      </c>
      <c r="W41" s="276" t="s">
        <v>156</v>
      </c>
      <c r="Z41" s="5"/>
    </row>
    <row r="42" spans="1:27" ht="68.45" customHeight="1">
      <c r="A42" s="316"/>
      <c r="B42" s="317"/>
      <c r="C42" s="317"/>
      <c r="D42" s="318"/>
      <c r="E42" s="306" t="s">
        <v>85</v>
      </c>
      <c r="F42" s="307"/>
      <c r="G42" s="436"/>
      <c r="H42" s="189" t="s">
        <v>324</v>
      </c>
      <c r="I42" s="435" t="s">
        <v>94</v>
      </c>
      <c r="J42" s="435"/>
      <c r="K42" s="58" t="s">
        <v>90</v>
      </c>
      <c r="L42" s="456"/>
      <c r="M42" s="456"/>
      <c r="N42" s="349" t="e">
        <f>VLOOKUP(L42,Y3:Z11,2,FALSE)</f>
        <v>#N/A</v>
      </c>
      <c r="O42" s="349"/>
      <c r="P42" s="19" t="s">
        <v>91</v>
      </c>
      <c r="Q42" s="341" t="s">
        <v>314</v>
      </c>
      <c r="R42" s="341"/>
      <c r="S42" s="342"/>
      <c r="V42" s="271" t="s">
        <v>371</v>
      </c>
      <c r="W42" s="276" t="s">
        <v>157</v>
      </c>
      <c r="Z42" s="5"/>
    </row>
    <row r="43" spans="1:27" ht="20.100000000000001" customHeight="1">
      <c r="A43" s="316"/>
      <c r="B43" s="317"/>
      <c r="C43" s="317"/>
      <c r="D43" s="318"/>
      <c r="E43" s="350" t="s">
        <v>86</v>
      </c>
      <c r="F43" s="351"/>
      <c r="G43" s="352"/>
      <c r="H43" s="307" t="s">
        <v>89</v>
      </c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8"/>
      <c r="V43" s="271" t="s">
        <v>372</v>
      </c>
      <c r="W43" s="276" t="s">
        <v>158</v>
      </c>
      <c r="Z43" s="5"/>
    </row>
    <row r="44" spans="1:27" ht="20.100000000000001" customHeight="1">
      <c r="A44" s="316"/>
      <c r="B44" s="317"/>
      <c r="C44" s="317"/>
      <c r="D44" s="318"/>
      <c r="E44" s="350" t="s">
        <v>87</v>
      </c>
      <c r="F44" s="351"/>
      <c r="G44" s="353"/>
      <c r="H44" s="307" t="s">
        <v>92</v>
      </c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8"/>
      <c r="V44" s="271" t="s">
        <v>240</v>
      </c>
      <c r="W44" s="276" t="s">
        <v>203</v>
      </c>
      <c r="Z44" s="5"/>
    </row>
    <row r="45" spans="1:27" ht="20.100000000000001" customHeight="1">
      <c r="A45" s="292" t="s">
        <v>61</v>
      </c>
      <c r="B45" s="293"/>
      <c r="C45" s="293"/>
      <c r="D45" s="294"/>
      <c r="E45" s="306" t="s">
        <v>88</v>
      </c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8"/>
      <c r="V45" s="271" t="s">
        <v>241</v>
      </c>
      <c r="W45" s="276" t="s">
        <v>204</v>
      </c>
      <c r="Z45" s="5"/>
    </row>
    <row r="46" spans="1:27" ht="20.100000000000001" customHeight="1" thickBot="1">
      <c r="A46" s="313" t="s">
        <v>62</v>
      </c>
      <c r="B46" s="314"/>
      <c r="C46" s="314"/>
      <c r="D46" s="315"/>
      <c r="E46" s="306" t="s">
        <v>88</v>
      </c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8"/>
      <c r="V46" s="271" t="s">
        <v>242</v>
      </c>
      <c r="W46" s="276" t="s">
        <v>205</v>
      </c>
      <c r="Z46" s="5"/>
    </row>
    <row r="47" spans="1:27" ht="20.100000000000001" customHeight="1" thickBot="1">
      <c r="A47" s="448" t="s">
        <v>63</v>
      </c>
      <c r="B47" s="448"/>
      <c r="C47" s="448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V47" s="271" t="s">
        <v>252</v>
      </c>
      <c r="W47" s="273" t="s">
        <v>373</v>
      </c>
    </row>
    <row r="48" spans="1:27" ht="20.100000000000001" customHeight="1">
      <c r="A48" s="437" t="s">
        <v>116</v>
      </c>
      <c r="B48" s="437"/>
      <c r="C48" s="437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V48" s="271" t="s">
        <v>243</v>
      </c>
      <c r="W48" s="273" t="s">
        <v>374</v>
      </c>
      <c r="X48" s="90"/>
      <c r="Y48" s="90"/>
      <c r="Z48" s="91"/>
      <c r="AA48" s="90"/>
    </row>
    <row r="49" spans="1:27" ht="20.100000000000001" customHeight="1">
      <c r="A49" s="444" t="s">
        <v>117</v>
      </c>
      <c r="B49" s="445"/>
      <c r="C49" s="445"/>
      <c r="D49" s="445"/>
      <c r="E49" s="446"/>
      <c r="F49" s="447"/>
      <c r="G49" s="447"/>
      <c r="H49" s="185" t="s">
        <v>323</v>
      </c>
      <c r="I49" s="82"/>
      <c r="J49" s="200"/>
      <c r="K49" s="200"/>
      <c r="L49" s="200"/>
      <c r="M49" s="193" t="s">
        <v>118</v>
      </c>
      <c r="N49" s="449"/>
      <c r="O49" s="449"/>
      <c r="P49" s="449"/>
      <c r="Q49" s="449"/>
      <c r="R49" s="449"/>
      <c r="S49" s="450"/>
      <c r="U49" s="90"/>
      <c r="V49" s="271" t="s">
        <v>248</v>
      </c>
      <c r="W49" s="277" t="s">
        <v>253</v>
      </c>
    </row>
    <row r="50" spans="1:27" s="90" customFormat="1" ht="20.100000000000001" customHeight="1">
      <c r="A50" s="438" t="s">
        <v>167</v>
      </c>
      <c r="B50" s="439"/>
      <c r="C50" s="439"/>
      <c r="D50" s="464"/>
      <c r="E50" s="251" t="s">
        <v>282</v>
      </c>
      <c r="F50" s="252"/>
      <c r="G50" s="253"/>
      <c r="H50" s="254"/>
      <c r="I50" s="252" t="s">
        <v>292</v>
      </c>
      <c r="J50" s="252"/>
      <c r="K50" s="252"/>
      <c r="L50" s="252"/>
      <c r="M50" s="252"/>
      <c r="N50" s="252"/>
      <c r="O50" s="252"/>
      <c r="P50" s="252"/>
      <c r="Q50" s="252"/>
      <c r="R50" s="252"/>
      <c r="S50" s="255"/>
      <c r="U50" s="5"/>
      <c r="V50" s="271" t="s">
        <v>244</v>
      </c>
      <c r="W50" s="277" t="s">
        <v>254</v>
      </c>
      <c r="X50" s="8"/>
      <c r="Y50" s="8"/>
      <c r="Z50" s="94"/>
      <c r="AA50" s="8"/>
    </row>
    <row r="51" spans="1:27" ht="20.100000000000001" customHeight="1">
      <c r="A51" s="440"/>
      <c r="B51" s="441"/>
      <c r="C51" s="441"/>
      <c r="D51" s="465"/>
      <c r="E51" s="256" t="s">
        <v>303</v>
      </c>
      <c r="F51" s="257"/>
      <c r="G51" s="257"/>
      <c r="H51" s="257"/>
      <c r="I51" s="258"/>
      <c r="J51" s="257"/>
      <c r="K51" s="252" t="s">
        <v>302</v>
      </c>
      <c r="L51" s="257"/>
      <c r="M51" s="257"/>
      <c r="N51" s="257"/>
      <c r="O51" s="257"/>
      <c r="P51" s="252"/>
      <c r="Q51" s="257"/>
      <c r="R51" s="257"/>
      <c r="S51" s="259"/>
      <c r="U51" s="8"/>
      <c r="V51" s="271" t="s">
        <v>245</v>
      </c>
      <c r="W51" s="277" t="s">
        <v>255</v>
      </c>
      <c r="X51" s="8"/>
      <c r="Y51" s="8"/>
      <c r="Z51" s="94"/>
      <c r="AA51" s="8"/>
    </row>
    <row r="52" spans="1:27" s="8" customFormat="1" ht="20.100000000000001" customHeight="1">
      <c r="A52" s="440"/>
      <c r="B52" s="441"/>
      <c r="C52" s="441"/>
      <c r="D52" s="465"/>
      <c r="E52" s="251" t="s">
        <v>168</v>
      </c>
      <c r="F52" s="252"/>
      <c r="G52" s="254" t="s">
        <v>335</v>
      </c>
      <c r="H52" s="252"/>
      <c r="I52" s="252"/>
      <c r="J52" s="252" t="s">
        <v>267</v>
      </c>
      <c r="K52" s="252"/>
      <c r="L52" s="252" t="s">
        <v>334</v>
      </c>
      <c r="M52" s="252"/>
      <c r="N52" s="252"/>
      <c r="O52" s="252"/>
      <c r="P52" s="252"/>
      <c r="Q52" s="260"/>
      <c r="R52" s="260"/>
      <c r="S52" s="261"/>
      <c r="V52" s="271" t="s">
        <v>246</v>
      </c>
      <c r="W52" s="277" t="s">
        <v>256</v>
      </c>
      <c r="Z52" s="94"/>
    </row>
    <row r="53" spans="1:27" s="8" customFormat="1" ht="19.5" customHeight="1">
      <c r="A53" s="438" t="s">
        <v>169</v>
      </c>
      <c r="B53" s="439"/>
      <c r="C53" s="439"/>
      <c r="D53" s="439"/>
      <c r="E53" s="100" t="s">
        <v>212</v>
      </c>
      <c r="F53" s="92"/>
      <c r="G53" s="92"/>
      <c r="H53" s="194"/>
      <c r="I53" s="194"/>
      <c r="J53" s="194"/>
      <c r="K53" s="194"/>
      <c r="L53" s="201"/>
      <c r="M53" s="93"/>
      <c r="N53" s="295" t="s">
        <v>337</v>
      </c>
      <c r="O53" s="295"/>
      <c r="P53" s="295"/>
      <c r="Q53" s="295"/>
      <c r="R53" s="295"/>
      <c r="S53" s="296"/>
      <c r="V53" s="271" t="s">
        <v>247</v>
      </c>
      <c r="W53" s="277" t="s">
        <v>257</v>
      </c>
      <c r="Z53" s="94"/>
    </row>
    <row r="54" spans="1:27" s="8" customFormat="1" ht="19.5" customHeight="1">
      <c r="A54" s="440"/>
      <c r="B54" s="441"/>
      <c r="C54" s="441"/>
      <c r="D54" s="441"/>
      <c r="E54" s="432">
        <f>H33</f>
        <v>0</v>
      </c>
      <c r="F54" s="452"/>
      <c r="G54" s="452"/>
      <c r="H54" s="452"/>
      <c r="I54" s="452"/>
      <c r="J54" s="95" t="s">
        <v>119</v>
      </c>
      <c r="K54" s="192"/>
      <c r="L54" s="202"/>
      <c r="M54" s="96"/>
      <c r="N54" s="295" t="s">
        <v>337</v>
      </c>
      <c r="O54" s="295"/>
      <c r="P54" s="295"/>
      <c r="Q54" s="295"/>
      <c r="R54" s="295"/>
      <c r="S54" s="296"/>
      <c r="V54" s="271" t="s">
        <v>258</v>
      </c>
      <c r="W54" s="273" t="s">
        <v>259</v>
      </c>
      <c r="X54" s="5"/>
      <c r="Y54" s="14"/>
      <c r="Z54" s="5"/>
      <c r="AA54" s="5"/>
    </row>
    <row r="55" spans="1:27" s="8" customFormat="1" ht="19.5" customHeight="1">
      <c r="A55" s="442"/>
      <c r="B55" s="443"/>
      <c r="C55" s="443"/>
      <c r="D55" s="443"/>
      <c r="E55" s="432">
        <f>H33</f>
        <v>0</v>
      </c>
      <c r="F55" s="452"/>
      <c r="G55" s="452"/>
      <c r="H55" s="452"/>
      <c r="I55" s="452"/>
      <c r="J55" s="97" t="s">
        <v>170</v>
      </c>
      <c r="K55" s="98"/>
      <c r="L55" s="98"/>
      <c r="M55" s="99"/>
      <c r="N55" s="295" t="s">
        <v>337</v>
      </c>
      <c r="O55" s="295"/>
      <c r="P55" s="295"/>
      <c r="Q55" s="295"/>
      <c r="R55" s="295"/>
      <c r="S55" s="296"/>
      <c r="U55" s="5"/>
      <c r="V55" s="271" t="s">
        <v>375</v>
      </c>
      <c r="W55" s="273" t="s">
        <v>376</v>
      </c>
      <c r="X55" s="5"/>
      <c r="Y55" s="14"/>
      <c r="Z55" s="5"/>
      <c r="AA55" s="5"/>
    </row>
    <row r="56" spans="1:27" s="8" customFormat="1" ht="19.5" customHeight="1">
      <c r="A56" s="458" t="s">
        <v>387</v>
      </c>
      <c r="B56" s="459"/>
      <c r="C56" s="459"/>
      <c r="D56" s="460"/>
      <c r="E56" s="70" t="s">
        <v>388</v>
      </c>
      <c r="F56" s="71"/>
      <c r="G56" s="449"/>
      <c r="H56" s="449"/>
      <c r="I56" s="449"/>
      <c r="J56" s="449"/>
      <c r="K56" s="449"/>
      <c r="L56" s="449"/>
      <c r="M56" s="449"/>
      <c r="N56" s="449"/>
      <c r="O56" s="449"/>
      <c r="P56" s="284"/>
      <c r="Q56" s="284"/>
      <c r="R56" s="284"/>
      <c r="S56" s="285"/>
      <c r="U56" s="5"/>
      <c r="V56" s="271" t="s">
        <v>260</v>
      </c>
      <c r="W56" s="273" t="s">
        <v>377</v>
      </c>
      <c r="X56" s="5"/>
      <c r="Y56" s="14"/>
      <c r="Z56" s="5"/>
      <c r="AA56" s="5"/>
    </row>
    <row r="57" spans="1:27" ht="20.100000000000001" customHeight="1">
      <c r="A57" s="461"/>
      <c r="B57" s="462"/>
      <c r="C57" s="462"/>
      <c r="D57" s="463"/>
      <c r="E57" s="203" t="s">
        <v>389</v>
      </c>
      <c r="F57" s="204"/>
      <c r="G57" s="368"/>
      <c r="H57" s="368"/>
      <c r="I57" s="368"/>
      <c r="J57" s="368"/>
      <c r="K57" s="368"/>
      <c r="L57" s="286" t="s">
        <v>390</v>
      </c>
      <c r="M57" s="336" t="s">
        <v>338</v>
      </c>
      <c r="N57" s="336"/>
      <c r="O57" s="336"/>
      <c r="P57" s="205" t="s">
        <v>329</v>
      </c>
      <c r="Q57" s="336" t="s">
        <v>339</v>
      </c>
      <c r="R57" s="336"/>
      <c r="S57" s="337"/>
      <c r="T57" s="81"/>
      <c r="V57" s="278" t="s">
        <v>261</v>
      </c>
      <c r="W57" s="276" t="s">
        <v>262</v>
      </c>
      <c r="Y57" s="20"/>
      <c r="Z57" s="20"/>
      <c r="AA57" s="21"/>
    </row>
    <row r="58" spans="1:27" ht="20.100000000000001" customHeight="1">
      <c r="A58" s="171" t="s">
        <v>296</v>
      </c>
      <c r="B58" s="157"/>
      <c r="C58" s="157"/>
      <c r="D58" s="157"/>
      <c r="E58" s="176" t="s">
        <v>318</v>
      </c>
      <c r="F58" s="177"/>
      <c r="G58" s="283"/>
      <c r="H58" s="177" t="s">
        <v>319</v>
      </c>
      <c r="I58" s="177"/>
      <c r="J58" s="178"/>
      <c r="K58" s="178" t="s">
        <v>297</v>
      </c>
      <c r="L58" s="179"/>
      <c r="M58" s="180" t="s">
        <v>320</v>
      </c>
      <c r="N58" s="263"/>
      <c r="O58" s="158" t="s">
        <v>298</v>
      </c>
      <c r="P58" s="262"/>
      <c r="Q58" s="159" t="s">
        <v>299</v>
      </c>
      <c r="R58" s="160"/>
      <c r="S58" s="172"/>
      <c r="T58" s="81"/>
      <c r="V58" s="278" t="s">
        <v>263</v>
      </c>
      <c r="W58" s="276" t="s">
        <v>378</v>
      </c>
      <c r="Y58" s="20"/>
      <c r="Z58" s="20"/>
      <c r="AA58" s="21"/>
    </row>
    <row r="59" spans="1:27" ht="19.5" customHeight="1">
      <c r="A59" s="444" t="s">
        <v>171</v>
      </c>
      <c r="B59" s="451"/>
      <c r="C59" s="451"/>
      <c r="D59" s="451"/>
      <c r="E59" s="457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50"/>
      <c r="V59" s="271" t="s">
        <v>264</v>
      </c>
      <c r="W59" s="273" t="s">
        <v>379</v>
      </c>
      <c r="Y59" s="20"/>
      <c r="Z59" s="20"/>
      <c r="AA59" s="21"/>
    </row>
    <row r="60" spans="1:27" ht="9.9499999999999993" customHeight="1">
      <c r="A60" s="34"/>
      <c r="B60" s="35"/>
      <c r="C60" s="35"/>
      <c r="D60" s="35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V60" s="271" t="s">
        <v>293</v>
      </c>
      <c r="W60" s="273" t="s">
        <v>294</v>
      </c>
      <c r="Z60" s="5"/>
    </row>
    <row r="61" spans="1:27" ht="15" customHeight="1">
      <c r="A61" s="34"/>
      <c r="B61" s="35"/>
      <c r="C61" s="35"/>
      <c r="D61" s="35"/>
      <c r="E61" s="36"/>
      <c r="F61" s="36"/>
      <c r="G61" s="36"/>
      <c r="H61" s="36"/>
      <c r="I61" s="36"/>
      <c r="J61" s="36"/>
      <c r="K61" s="36"/>
      <c r="L61" s="37"/>
      <c r="M61" s="37"/>
      <c r="N61" s="434" t="s">
        <v>120</v>
      </c>
      <c r="O61" s="434"/>
      <c r="P61" s="432" t="s">
        <v>121</v>
      </c>
      <c r="Q61" s="433"/>
      <c r="R61" s="432" t="s">
        <v>122</v>
      </c>
      <c r="S61" s="433"/>
      <c r="U61" s="8"/>
      <c r="V61" s="271" t="s">
        <v>380</v>
      </c>
      <c r="W61" s="273" t="s">
        <v>381</v>
      </c>
      <c r="Z61" s="5"/>
    </row>
    <row r="62" spans="1:27" ht="49.9" customHeight="1">
      <c r="A62" s="34"/>
      <c r="B62" s="35"/>
      <c r="C62" s="35"/>
      <c r="D62" s="35"/>
      <c r="E62" s="36"/>
      <c r="F62" s="36"/>
      <c r="G62" s="36"/>
      <c r="H62" s="36"/>
      <c r="I62" s="36"/>
      <c r="J62" s="36"/>
      <c r="K62" s="36"/>
      <c r="L62" s="37"/>
      <c r="M62" s="37"/>
      <c r="N62" s="434"/>
      <c r="O62" s="434"/>
      <c r="P62" s="432"/>
      <c r="Q62" s="433"/>
      <c r="R62" s="432"/>
      <c r="S62" s="433"/>
      <c r="U62" s="8"/>
      <c r="V62" s="271" t="s">
        <v>322</v>
      </c>
      <c r="W62" s="273" t="s">
        <v>382</v>
      </c>
      <c r="Z62" s="5"/>
    </row>
    <row r="63" spans="1:27" ht="20.100000000000001" customHeight="1">
      <c r="A63" s="38"/>
      <c r="B63" s="38"/>
      <c r="C63" s="39"/>
      <c r="D63" s="39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240"/>
      <c r="Q63" s="241"/>
      <c r="R63" s="288"/>
      <c r="S63" s="289" t="s">
        <v>395</v>
      </c>
      <c r="V63" s="279" t="s">
        <v>383</v>
      </c>
      <c r="W63" s="279" t="s">
        <v>343</v>
      </c>
      <c r="Z63" s="5"/>
    </row>
    <row r="64" spans="1:27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V64" s="271" t="s">
        <v>384</v>
      </c>
      <c r="W64" s="273" t="s">
        <v>385</v>
      </c>
      <c r="Z64" s="5"/>
    </row>
    <row r="65" spans="1:26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V65" s="287" t="s">
        <v>393</v>
      </c>
      <c r="W65" s="4" t="s">
        <v>394</v>
      </c>
      <c r="Z65" s="5"/>
    </row>
    <row r="66" spans="1:2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V66" s="5"/>
      <c r="W66" s="5"/>
      <c r="Z66" s="5"/>
    </row>
    <row r="67" spans="1:26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V67" s="5"/>
      <c r="W67" s="5"/>
      <c r="Z67" s="5"/>
    </row>
    <row r="68" spans="1:26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V68" s="5"/>
      <c r="W68" s="5"/>
      <c r="Z68" s="5"/>
    </row>
    <row r="69" spans="1:26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V69" s="5"/>
      <c r="W69" s="5"/>
      <c r="Z69" s="5"/>
    </row>
    <row r="70" spans="1:26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V70" s="5"/>
      <c r="W70" s="5"/>
      <c r="Z70" s="5"/>
    </row>
    <row r="71" spans="1:26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V71" s="5"/>
      <c r="W71" s="5"/>
      <c r="Z71" s="5"/>
    </row>
    <row r="72" spans="1:26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V72" s="5"/>
      <c r="W72" s="5"/>
      <c r="Z72" s="5"/>
    </row>
    <row r="73" spans="1:26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V73" s="5"/>
      <c r="W73" s="5"/>
      <c r="Z73" s="5"/>
    </row>
    <row r="74" spans="1:26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V74" s="5"/>
      <c r="W74" s="5"/>
      <c r="Z74" s="5"/>
    </row>
    <row r="75" spans="1:26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V75" s="5"/>
      <c r="W75" s="5"/>
      <c r="Z75" s="5"/>
    </row>
    <row r="76" spans="1:2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V76" s="5"/>
      <c r="W76" s="5"/>
      <c r="Z76" s="5"/>
    </row>
    <row r="77" spans="1:26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V77" s="5"/>
      <c r="W77" s="5"/>
      <c r="Z77" s="5"/>
    </row>
    <row r="78" spans="1:26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V78" s="5"/>
      <c r="W78" s="5"/>
      <c r="Z78" s="5"/>
    </row>
    <row r="79" spans="1:26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V79" s="5"/>
      <c r="W79" s="5"/>
      <c r="Z79" s="5"/>
    </row>
    <row r="80" spans="1:26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V80" s="5"/>
      <c r="W80" s="5"/>
      <c r="Z80" s="5"/>
    </row>
    <row r="81" spans="1:26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V81" s="5"/>
      <c r="W81" s="5"/>
      <c r="Z81" s="5"/>
    </row>
    <row r="82" spans="1:26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V82" s="5"/>
      <c r="W82" s="5"/>
      <c r="Z82" s="5"/>
    </row>
    <row r="83" spans="1:26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V83" s="5"/>
      <c r="W83" s="5"/>
      <c r="Z83" s="5"/>
    </row>
    <row r="84" spans="1:26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V84" s="5"/>
      <c r="W84" s="5"/>
      <c r="Z84" s="5"/>
    </row>
    <row r="85" spans="1:26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V85" s="5"/>
      <c r="W85" s="5"/>
      <c r="Z85" s="5"/>
    </row>
    <row r="86" spans="1:2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V86" s="5"/>
      <c r="W86" s="5"/>
      <c r="Z86" s="5"/>
    </row>
    <row r="87" spans="1:26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V87" s="5"/>
      <c r="W87" s="5"/>
      <c r="Z87" s="5"/>
    </row>
    <row r="88" spans="1:26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V88" s="5"/>
      <c r="W88" s="5"/>
      <c r="Z88" s="5"/>
    </row>
    <row r="89" spans="1:26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V89" s="5"/>
      <c r="W89" s="5"/>
      <c r="Z89" s="5"/>
    </row>
  </sheetData>
  <sheetProtection selectLockedCells="1"/>
  <dataConsolidate/>
  <mergeCells count="131">
    <mergeCell ref="M57:O57"/>
    <mergeCell ref="L42:M42"/>
    <mergeCell ref="E59:S59"/>
    <mergeCell ref="A56:D57"/>
    <mergeCell ref="G56:O56"/>
    <mergeCell ref="A46:D46"/>
    <mergeCell ref="E40:S40"/>
    <mergeCell ref="A39:D39"/>
    <mergeCell ref="A50:D52"/>
    <mergeCell ref="H39:I39"/>
    <mergeCell ref="M38:M39"/>
    <mergeCell ref="A27:D30"/>
    <mergeCell ref="R62:S62"/>
    <mergeCell ref="N61:O61"/>
    <mergeCell ref="P61:Q61"/>
    <mergeCell ref="R61:S61"/>
    <mergeCell ref="N62:O62"/>
    <mergeCell ref="P62:Q62"/>
    <mergeCell ref="I42:J42"/>
    <mergeCell ref="E41:S41"/>
    <mergeCell ref="E42:G42"/>
    <mergeCell ref="A48:S48"/>
    <mergeCell ref="A53:D55"/>
    <mergeCell ref="A49:D49"/>
    <mergeCell ref="E46:S46"/>
    <mergeCell ref="E49:G49"/>
    <mergeCell ref="A47:S47"/>
    <mergeCell ref="N49:S49"/>
    <mergeCell ref="A59:D59"/>
    <mergeCell ref="E54:I54"/>
    <mergeCell ref="E55:I55"/>
    <mergeCell ref="L37:P37"/>
    <mergeCell ref="N36:S36"/>
    <mergeCell ref="Q37:S37"/>
    <mergeCell ref="E39:F39"/>
    <mergeCell ref="A35:D35"/>
    <mergeCell ref="A33:D34"/>
    <mergeCell ref="H34:S34"/>
    <mergeCell ref="A1:S1"/>
    <mergeCell ref="E13:F13"/>
    <mergeCell ref="A2:L2"/>
    <mergeCell ref="F11:H11"/>
    <mergeCell ref="E12:H12"/>
    <mergeCell ref="G13:S13"/>
    <mergeCell ref="O10:S10"/>
    <mergeCell ref="A8:D9"/>
    <mergeCell ref="E8:I8"/>
    <mergeCell ref="J8:N8"/>
    <mergeCell ref="E9:I9"/>
    <mergeCell ref="J9:N9"/>
    <mergeCell ref="E10:I10"/>
    <mergeCell ref="J10:N10"/>
    <mergeCell ref="I12:S12"/>
    <mergeCell ref="A13:D13"/>
    <mergeCell ref="A11:D11"/>
    <mergeCell ref="O8:S8"/>
    <mergeCell ref="O9:S9"/>
    <mergeCell ref="J4:O4"/>
    <mergeCell ref="Q4:S4"/>
    <mergeCell ref="K11:S11"/>
    <mergeCell ref="A3:J3"/>
    <mergeCell ref="A14:D14"/>
    <mergeCell ref="E14:F14"/>
    <mergeCell ref="G14:S14"/>
    <mergeCell ref="A12:D12"/>
    <mergeCell ref="J5:S5"/>
    <mergeCell ref="A22:D22"/>
    <mergeCell ref="H17:M17"/>
    <mergeCell ref="N17:O17"/>
    <mergeCell ref="P17:S17"/>
    <mergeCell ref="H22:K22"/>
    <mergeCell ref="M22:N22"/>
    <mergeCell ref="A15:D15"/>
    <mergeCell ref="E17:G17"/>
    <mergeCell ref="E20:F20"/>
    <mergeCell ref="G20:S20"/>
    <mergeCell ref="K19:S19"/>
    <mergeCell ref="F18:S18"/>
    <mergeCell ref="A20:D20"/>
    <mergeCell ref="E15:F15"/>
    <mergeCell ref="I19:J19"/>
    <mergeCell ref="A21:D21"/>
    <mergeCell ref="O22:R22"/>
    <mergeCell ref="A19:D19"/>
    <mergeCell ref="A16:D18"/>
    <mergeCell ref="E16:I16"/>
    <mergeCell ref="J16:S16"/>
    <mergeCell ref="Q57:S57"/>
    <mergeCell ref="E25:S26"/>
    <mergeCell ref="E23:S23"/>
    <mergeCell ref="Q42:S42"/>
    <mergeCell ref="N38:S39"/>
    <mergeCell ref="L24:N24"/>
    <mergeCell ref="N42:O42"/>
    <mergeCell ref="H43:S43"/>
    <mergeCell ref="H44:S44"/>
    <mergeCell ref="E43:G43"/>
    <mergeCell ref="E44:G44"/>
    <mergeCell ref="E34:G34"/>
    <mergeCell ref="H33:S33"/>
    <mergeCell ref="E29:S29"/>
    <mergeCell ref="E28:F28"/>
    <mergeCell ref="I28:J28"/>
    <mergeCell ref="K30:M30"/>
    <mergeCell ref="A32:S32"/>
    <mergeCell ref="A25:D26"/>
    <mergeCell ref="G57:K57"/>
    <mergeCell ref="A23:D23"/>
    <mergeCell ref="N53:S53"/>
    <mergeCell ref="N54:S54"/>
    <mergeCell ref="N55:S55"/>
    <mergeCell ref="A24:D24"/>
    <mergeCell ref="F24:J24"/>
    <mergeCell ref="E33:G33"/>
    <mergeCell ref="A36:D36"/>
    <mergeCell ref="E36:J36"/>
    <mergeCell ref="I37:K37"/>
    <mergeCell ref="A45:D45"/>
    <mergeCell ref="E45:S45"/>
    <mergeCell ref="A37:D37"/>
    <mergeCell ref="K38:L38"/>
    <mergeCell ref="A41:D44"/>
    <mergeCell ref="E38:F38"/>
    <mergeCell ref="A38:D38"/>
    <mergeCell ref="A40:D40"/>
    <mergeCell ref="E37:G37"/>
    <mergeCell ref="K39:L39"/>
    <mergeCell ref="P24:S24"/>
    <mergeCell ref="A31:D31"/>
    <mergeCell ref="K28:S28"/>
    <mergeCell ref="G28:H28"/>
  </mergeCells>
  <phoneticPr fontId="4"/>
  <dataValidations disablePrompts="1" count="13">
    <dataValidation showDropDown="1" showInputMessage="1" showErrorMessage="1" sqref="E39 F27 H22 I21 E21:E22 H27 P27 E45:E46 K27 M27 G21" xr:uid="{00000000-0002-0000-0000-000000000000}"/>
    <dataValidation type="list" allowBlank="1" showInputMessage="1" showErrorMessage="1" sqref="L42:M42" xr:uid="{00000000-0002-0000-0000-000003000000}">
      <formula1>$Y$3:$Y$10</formula1>
    </dataValidation>
    <dataValidation type="list" allowBlank="1" showInputMessage="1" showErrorMessage="1" sqref="A3" xr:uid="{AD529ED7-2E8A-4CB7-AA67-D6F3C7547A54}">
      <formula1>$U$3:$U$8</formula1>
    </dataValidation>
    <dataValidation type="list" allowBlank="1" showInputMessage="1" showErrorMessage="1" sqref="E49" xr:uid="{856A0929-29E6-43DE-AEB3-6609DAAF44C7}">
      <formula1>"衣笠,BKC,BKC（アクロス）,OIC"</formula1>
    </dataValidation>
    <dataValidation type="list" allowBlank="1" showInputMessage="1" sqref="O22:R22" xr:uid="{00000000-0002-0000-0000-000006000000}">
      <formula1>$AA$3:$AA$16</formula1>
    </dataValidation>
    <dataValidation type="list" allowBlank="1" showInputMessage="1" showErrorMessage="1" sqref="H35" xr:uid="{00000000-0002-0000-0000-000002000000}">
      <formula1>$W$3:$W$34</formula1>
    </dataValidation>
    <dataValidation type="list" allowBlank="1" showInputMessage="1" showErrorMessage="1" sqref="E36" xr:uid="{74E4BFD6-EB0B-4BCD-AD7F-662FE242995C}">
      <formula1>$X$3:$X$5</formula1>
    </dataValidation>
    <dataValidation type="list" allowBlank="1" showInputMessage="1" showErrorMessage="1" sqref="L37" xr:uid="{1AA04668-26A8-4F9A-A22C-68671BC31C54}">
      <formula1>"/ 1.Commencement month of the revised condition, / 2.Termination month of the revised condition"</formula1>
    </dataValidation>
    <dataValidation type="list" allowBlank="1" showInputMessage="1" showErrorMessage="1" sqref="E12:H12" xr:uid="{CE1FBA2C-328B-4B8D-B4D0-D4E981D55223}">
      <formula1>"Male,Female"</formula1>
    </dataValidation>
    <dataValidation type="list" allowBlank="1" showInputMessage="1" sqref="G57" xr:uid="{2D7AAC04-F5B1-4485-A5BE-5E70752CE5FE}">
      <formula1>"特別招聘研究教員,招聘研究教員,研究教員,客員研究教員,専門研究員,研究員,補助研究員,RA,非常勤職員(研究補助),,非常勤職員(教員秘書),学生アルバイト,授業担当講師"</formula1>
    </dataValidation>
    <dataValidation type="list" allowBlank="1" showInputMessage="1" sqref="H34:S34" xr:uid="{00000000-0002-0000-0000-000005000000}">
      <formula1>$W$3:$W$65</formula1>
    </dataValidation>
    <dataValidation type="list" allowBlank="1" showInputMessage="1" sqref="P56:S56" xr:uid="{00AC405F-A405-4B03-A191-0EDFB69E4FC9}">
      <formula1>"　　　　　　年　　　　　　月　　　　　　日,2023年2月17日"</formula1>
    </dataValidation>
    <dataValidation type="list" allowBlank="1" showInputMessage="1" sqref="N36:S36" xr:uid="{806E4D1F-4A23-451C-82FC-D8732EB2F1A2}">
      <formula1>$X$3:$X$5</formula1>
    </dataValidation>
  </dataValidations>
  <printOptions horizontalCentered="1"/>
  <pageMargins left="0" right="0" top="0.70866141732283472" bottom="0.19685039370078741" header="0.51181102362204722" footer="0"/>
  <pageSetup paperSize="9" scale="57" orientation="portrait" horizontalDpi="300" verticalDpi="300" r:id="rId1"/>
  <headerFooter alignWithMargins="0">
    <oddHeader>&amp;L021-04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9" r:id="rId4" name="Check Box 165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28575</xdr:rowOff>
                  </from>
                  <to>
                    <xdr:col>10</xdr:col>
                    <xdr:colOff>523875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" name="Check Box 166">
              <controlPr defaultSize="0" autoFill="0" autoLine="0" autoPict="0">
                <anchor moveWithCells="1">
                  <from>
                    <xdr:col>12</xdr:col>
                    <xdr:colOff>361950</xdr:colOff>
                    <xdr:row>26</xdr:row>
                    <xdr:rowOff>28575</xdr:rowOff>
                  </from>
                  <to>
                    <xdr:col>13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" name="Check Box 169">
              <controlPr defaultSize="0" autoFill="0" autoLine="0" autoPict="0">
                <anchor moveWithCells="1">
                  <from>
                    <xdr:col>16</xdr:col>
                    <xdr:colOff>247650</xdr:colOff>
                    <xdr:row>26</xdr:row>
                    <xdr:rowOff>19050</xdr:rowOff>
                  </from>
                  <to>
                    <xdr:col>16</xdr:col>
                    <xdr:colOff>514350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19050</xdr:rowOff>
                  </from>
                  <to>
                    <xdr:col>4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" name="Check Box 171">
              <controlPr defaultSize="0" autoFill="0" autoLine="0" autoPict="0">
                <anchor moveWithCells="1">
                  <from>
                    <xdr:col>11</xdr:col>
                    <xdr:colOff>247650</xdr:colOff>
                    <xdr:row>21</xdr:row>
                    <xdr:rowOff>19050</xdr:rowOff>
                  </from>
                  <to>
                    <xdr:col>11</xdr:col>
                    <xdr:colOff>504825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9" name="Check Box 420">
              <controlPr defaultSize="0" autoFill="0" autoLine="0" autoPict="0">
                <anchor moveWithCells="1">
                  <from>
                    <xdr:col>4</xdr:col>
                    <xdr:colOff>9525</xdr:colOff>
                    <xdr:row>49</xdr:row>
                    <xdr:rowOff>19050</xdr:rowOff>
                  </from>
                  <to>
                    <xdr:col>4</xdr:col>
                    <xdr:colOff>314325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" name="Check Box 421">
              <controlPr defaultSize="0" autoFill="0" autoLine="0" autoPict="0">
                <anchor moveWithCells="1">
                  <from>
                    <xdr:col>7</xdr:col>
                    <xdr:colOff>238125</xdr:colOff>
                    <xdr:row>49</xdr:row>
                    <xdr:rowOff>19050</xdr:rowOff>
                  </from>
                  <to>
                    <xdr:col>7</xdr:col>
                    <xdr:colOff>495300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" name="Check Box 423">
              <controlPr defaultSize="0" autoFill="0" autoLine="0" autoPict="0">
                <anchor moveWithCells="1">
                  <from>
                    <xdr:col>5</xdr:col>
                    <xdr:colOff>438150</xdr:colOff>
                    <xdr:row>51</xdr:row>
                    <xdr:rowOff>28575</xdr:rowOff>
                  </from>
                  <to>
                    <xdr:col>6</xdr:col>
                    <xdr:colOff>123825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" name="Check Box 425">
              <controlPr defaultSize="0" autoFill="0" autoLine="0" autoPict="0">
                <anchor moveWithCells="1">
                  <from>
                    <xdr:col>4</xdr:col>
                    <xdr:colOff>123825</xdr:colOff>
                    <xdr:row>30</xdr:row>
                    <xdr:rowOff>0</xdr:rowOff>
                  </from>
                  <to>
                    <xdr:col>4</xdr:col>
                    <xdr:colOff>361950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3" name="Check Box 426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0</xdr:rowOff>
                  </from>
                  <to>
                    <xdr:col>6</xdr:col>
                    <xdr:colOff>390525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4" name="Check Box 431">
              <controlPr defaultSize="0" autoFill="0" autoLine="0" autoPict="0">
                <anchor moveWithCells="1">
                  <from>
                    <xdr:col>8</xdr:col>
                    <xdr:colOff>419100</xdr:colOff>
                    <xdr:row>51</xdr:row>
                    <xdr:rowOff>28575</xdr:rowOff>
                  </from>
                  <to>
                    <xdr:col>9</xdr:col>
                    <xdr:colOff>57150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" name="Check Box 432">
              <controlPr defaultSize="0" autoFill="0" autoLine="0" autoPict="0">
                <anchor moveWithCells="1">
                  <from>
                    <xdr:col>10</xdr:col>
                    <xdr:colOff>438150</xdr:colOff>
                    <xdr:row>51</xdr:row>
                    <xdr:rowOff>28575</xdr:rowOff>
                  </from>
                  <to>
                    <xdr:col>11</xdr:col>
                    <xdr:colOff>19050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6" name="Check Box 433">
              <controlPr defaultSize="0" autoFill="0" autoLine="0" autoPict="0">
                <anchor moveWithCells="1">
                  <from>
                    <xdr:col>13</xdr:col>
                    <xdr:colOff>238125</xdr:colOff>
                    <xdr:row>57</xdr:row>
                    <xdr:rowOff>19050</xdr:rowOff>
                  </from>
                  <to>
                    <xdr:col>13</xdr:col>
                    <xdr:colOff>495300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7" name="Check Box 435">
              <controlPr defaultSize="0" autoFill="0" autoLine="0" autoPict="0">
                <anchor moveWithCells="1">
                  <from>
                    <xdr:col>15</xdr:col>
                    <xdr:colOff>238125</xdr:colOff>
                    <xdr:row>57</xdr:row>
                    <xdr:rowOff>19050</xdr:rowOff>
                  </from>
                  <to>
                    <xdr:col>15</xdr:col>
                    <xdr:colOff>495300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8" name="Check Box 439">
              <controlPr defaultSize="0" autoFill="0" autoLine="0" autoPict="0">
                <anchor moveWithCells="1">
                  <from>
                    <xdr:col>9</xdr:col>
                    <xdr:colOff>247650</xdr:colOff>
                    <xdr:row>50</xdr:row>
                    <xdr:rowOff>9525</xdr:rowOff>
                  </from>
                  <to>
                    <xdr:col>10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9" name="Check Box 442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9525</xdr:rowOff>
                  </from>
                  <to>
                    <xdr:col>4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4</xdr:col>
                    <xdr:colOff>266700</xdr:colOff>
                    <xdr:row>20</xdr:row>
                    <xdr:rowOff>28575</xdr:rowOff>
                  </from>
                  <to>
                    <xdr:col>4</xdr:col>
                    <xdr:colOff>523875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defaultSize="0" autoFill="0" autoLine="0" autoPict="0">
                <anchor moveWithCells="1">
                  <from>
                    <xdr:col>6</xdr:col>
                    <xdr:colOff>266700</xdr:colOff>
                    <xdr:row>20</xdr:row>
                    <xdr:rowOff>9525</xdr:rowOff>
                  </from>
                  <to>
                    <xdr:col>6</xdr:col>
                    <xdr:colOff>523875</xdr:colOff>
                    <xdr:row>20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23"/>
  <sheetViews>
    <sheetView tabSelected="1" topLeftCell="A38" zoomScaleNormal="100" zoomScaleSheetLayoutView="100" workbookViewId="0">
      <selection activeCell="A113" sqref="A113:D114"/>
    </sheetView>
  </sheetViews>
  <sheetFormatPr defaultColWidth="9" defaultRowHeight="14.25" outlineLevelRow="1"/>
  <cols>
    <col min="1" max="19" width="6.625" style="5" customWidth="1"/>
    <col min="20" max="20" width="2.625" style="5" customWidth="1"/>
    <col min="21" max="22" width="9" style="5"/>
    <col min="23" max="23" width="9" style="5" hidden="1" customWidth="1"/>
    <col min="24" max="24" width="4" style="5" hidden="1" customWidth="1"/>
    <col min="25" max="25" width="14.375" style="5" hidden="1" customWidth="1"/>
    <col min="26" max="26" width="11.25" style="5" hidden="1" customWidth="1"/>
    <col min="27" max="27" width="30.625" style="5" hidden="1" customWidth="1"/>
    <col min="28" max="28" width="23" style="5" hidden="1" customWidth="1"/>
    <col min="29" max="29" width="18.625" style="5" hidden="1" customWidth="1"/>
    <col min="30" max="30" width="8.375" style="5" hidden="1" customWidth="1"/>
    <col min="31" max="31" width="9.625" style="5" hidden="1" customWidth="1"/>
    <col min="32" max="32" width="13.625" style="5" hidden="1" customWidth="1"/>
    <col min="33" max="33" width="9" style="5" hidden="1" customWidth="1"/>
    <col min="34" max="34" width="0" style="5" hidden="1" customWidth="1"/>
    <col min="35" max="16384" width="9" style="5"/>
  </cols>
  <sheetData>
    <row r="1" spans="1:33" ht="20.100000000000001" customHeight="1" thickBot="1">
      <c r="A1" s="394" t="s">
        <v>143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6"/>
      <c r="X1" s="5" t="s">
        <v>9</v>
      </c>
    </row>
    <row r="2" spans="1:33" ht="20.100000000000001" customHeight="1">
      <c r="A2" s="399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55"/>
      <c r="N2" s="78">
        <f>'Assistant Researcher'!N2</f>
        <v>0</v>
      </c>
      <c r="O2" s="55" t="s">
        <v>45</v>
      </c>
      <c r="P2" s="78">
        <f>'Assistant Researcher'!P2</f>
        <v>0</v>
      </c>
      <c r="Q2" s="55" t="s">
        <v>46</v>
      </c>
      <c r="R2" s="78">
        <f>'Assistant Researcher'!R2</f>
        <v>0</v>
      </c>
      <c r="S2" s="56" t="s">
        <v>47</v>
      </c>
      <c r="T2" s="8"/>
      <c r="U2" s="8"/>
      <c r="V2" s="8"/>
      <c r="W2" s="28" t="s">
        <v>10</v>
      </c>
      <c r="X2" s="29" t="s">
        <v>0</v>
      </c>
      <c r="Y2" s="28" t="s">
        <v>11</v>
      </c>
      <c r="Z2" s="28" t="s">
        <v>12</v>
      </c>
      <c r="AA2" s="28" t="s">
        <v>13</v>
      </c>
      <c r="AB2" s="28" t="s">
        <v>14</v>
      </c>
      <c r="AC2" s="28" t="s">
        <v>15</v>
      </c>
      <c r="AD2" s="28" t="s">
        <v>16</v>
      </c>
      <c r="AE2" s="28" t="s">
        <v>17</v>
      </c>
      <c r="AF2" s="28" t="s">
        <v>18</v>
      </c>
      <c r="AG2" s="28" t="s">
        <v>19</v>
      </c>
    </row>
    <row r="3" spans="1:33" ht="20.100000000000001" customHeight="1">
      <c r="A3" s="501">
        <f>'Assistant Researcher'!A3:J3</f>
        <v>0</v>
      </c>
      <c r="B3" s="502"/>
      <c r="C3" s="502"/>
      <c r="D3" s="502"/>
      <c r="E3" s="502"/>
      <c r="F3" s="502"/>
      <c r="G3" s="502"/>
      <c r="H3" s="502"/>
      <c r="I3" s="502"/>
      <c r="J3" s="502"/>
      <c r="K3" s="184" t="s">
        <v>48</v>
      </c>
      <c r="L3" s="196"/>
      <c r="M3" s="196"/>
      <c r="N3" s="196"/>
      <c r="O3" s="196"/>
      <c r="P3" s="196"/>
      <c r="Q3" s="196"/>
      <c r="R3" s="196"/>
      <c r="S3" s="197"/>
      <c r="T3" s="10"/>
      <c r="U3" s="10"/>
      <c r="V3" s="10"/>
      <c r="W3" s="14" t="s">
        <v>20</v>
      </c>
      <c r="X3" s="30" t="s">
        <v>1</v>
      </c>
      <c r="Y3" s="14" t="s">
        <v>2</v>
      </c>
      <c r="Z3" s="14" t="s">
        <v>3</v>
      </c>
      <c r="AA3" s="14" t="s">
        <v>4</v>
      </c>
      <c r="AB3" s="14" t="s">
        <v>21</v>
      </c>
      <c r="AC3" s="14" t="s">
        <v>5</v>
      </c>
      <c r="AD3" s="14" t="s">
        <v>8</v>
      </c>
      <c r="AE3" s="14" t="s">
        <v>22</v>
      </c>
      <c r="AF3" s="14" t="s">
        <v>6</v>
      </c>
      <c r="AG3" s="14" t="s">
        <v>23</v>
      </c>
    </row>
    <row r="4" spans="1:33" ht="20.100000000000001" customHeight="1">
      <c r="A4" s="182"/>
      <c r="B4" s="184"/>
      <c r="C4" s="184"/>
      <c r="D4" s="184"/>
      <c r="E4" s="184" t="s">
        <v>325</v>
      </c>
      <c r="F4" s="184"/>
      <c r="G4" s="184"/>
      <c r="H4" s="184" t="s">
        <v>326</v>
      </c>
      <c r="I4" s="184"/>
      <c r="J4" s="503">
        <f>'Assistant Researcher'!J4:O4</f>
        <v>0</v>
      </c>
      <c r="K4" s="503"/>
      <c r="L4" s="503"/>
      <c r="M4" s="503"/>
      <c r="N4" s="503"/>
      <c r="O4" s="503"/>
      <c r="P4" s="198" t="s">
        <v>327</v>
      </c>
      <c r="Q4" s="503">
        <f>'Assistant Researcher'!Q4:S4</f>
        <v>0</v>
      </c>
      <c r="R4" s="503"/>
      <c r="S4" s="504"/>
      <c r="T4" s="10"/>
      <c r="U4" s="13"/>
      <c r="V4" s="13"/>
      <c r="W4" s="13"/>
      <c r="X4" s="14"/>
      <c r="Y4" s="14"/>
      <c r="Z4" s="14"/>
      <c r="AA4" s="14"/>
      <c r="AB4" s="14" t="s">
        <v>24</v>
      </c>
      <c r="AC4" s="14" t="s">
        <v>7</v>
      </c>
      <c r="AD4" s="14"/>
      <c r="AE4" s="14"/>
      <c r="AF4" s="14"/>
      <c r="AG4" s="14"/>
    </row>
    <row r="5" spans="1:33" ht="20.100000000000001" customHeight="1" thickBot="1">
      <c r="A5" s="183"/>
      <c r="B5" s="181"/>
      <c r="C5" s="181"/>
      <c r="D5" s="181"/>
      <c r="E5" s="181" t="s">
        <v>49</v>
      </c>
      <c r="F5" s="181"/>
      <c r="G5" s="181"/>
      <c r="H5" s="181"/>
      <c r="I5" s="199"/>
      <c r="J5" s="499">
        <f>'Assistant Researcher'!J5:S5</f>
        <v>0</v>
      </c>
      <c r="K5" s="499"/>
      <c r="L5" s="499"/>
      <c r="M5" s="499"/>
      <c r="N5" s="499"/>
      <c r="O5" s="499"/>
      <c r="P5" s="499"/>
      <c r="Q5" s="499"/>
      <c r="R5" s="499"/>
      <c r="S5" s="500"/>
      <c r="T5" s="10"/>
      <c r="U5" s="13"/>
      <c r="V5" s="13"/>
      <c r="W5" s="13"/>
      <c r="X5" s="14"/>
      <c r="Y5" s="14"/>
      <c r="Z5" s="14"/>
      <c r="AA5" s="14"/>
      <c r="AB5" s="14" t="s">
        <v>25</v>
      </c>
      <c r="AC5" s="14"/>
      <c r="AD5" s="14"/>
      <c r="AE5" s="14"/>
      <c r="AF5" s="14"/>
      <c r="AG5" s="14"/>
    </row>
    <row r="6" spans="1:33" ht="20.100000000000001" customHeight="1">
      <c r="A6" s="232"/>
      <c r="B6" s="233"/>
      <c r="C6" s="233"/>
      <c r="D6" s="233"/>
      <c r="E6" s="233"/>
      <c r="F6" s="233"/>
      <c r="G6" s="233"/>
      <c r="H6" s="233"/>
      <c r="I6" s="234"/>
      <c r="J6" s="235"/>
      <c r="K6" s="235"/>
      <c r="L6" s="235"/>
      <c r="M6" s="235"/>
      <c r="N6" s="235"/>
      <c r="O6" s="235"/>
      <c r="P6" s="235"/>
      <c r="Q6" s="235"/>
      <c r="R6" s="235"/>
      <c r="S6" s="239"/>
      <c r="T6" s="10"/>
      <c r="U6" s="13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0" customHeight="1">
      <c r="A7" s="236" t="s">
        <v>107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10"/>
      <c r="U7" s="13"/>
      <c r="V7" s="13"/>
      <c r="W7" s="13"/>
      <c r="X7" s="14"/>
      <c r="Y7" s="14"/>
      <c r="Z7" s="14"/>
      <c r="AA7" s="14"/>
      <c r="AB7" s="14" t="s">
        <v>26</v>
      </c>
      <c r="AC7" s="14"/>
      <c r="AD7" s="14"/>
      <c r="AE7" s="14"/>
      <c r="AF7" s="14"/>
      <c r="AG7" s="14"/>
    </row>
    <row r="8" spans="1:33" ht="19.899999999999999" customHeight="1">
      <c r="A8" s="236" t="s">
        <v>315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10"/>
      <c r="U8" s="13"/>
      <c r="V8" s="13"/>
      <c r="W8" s="13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27" customHeight="1" thickBot="1">
      <c r="A9" s="505" t="s">
        <v>108</v>
      </c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</row>
    <row r="10" spans="1:33" ht="20.100000000000001" customHeight="1">
      <c r="A10" s="389" t="s">
        <v>50</v>
      </c>
      <c r="B10" s="390"/>
      <c r="C10" s="390"/>
      <c r="D10" s="391"/>
      <c r="E10" s="529" t="s">
        <v>268</v>
      </c>
      <c r="F10" s="530"/>
      <c r="G10" s="530"/>
      <c r="H10" s="530"/>
      <c r="I10" s="531"/>
      <c r="J10" s="532" t="s">
        <v>269</v>
      </c>
      <c r="K10" s="530"/>
      <c r="L10" s="530"/>
      <c r="M10" s="530"/>
      <c r="N10" s="531"/>
      <c r="O10" s="532" t="s">
        <v>270</v>
      </c>
      <c r="P10" s="530"/>
      <c r="Q10" s="530"/>
      <c r="R10" s="530"/>
      <c r="S10" s="539"/>
      <c r="X10" s="14"/>
      <c r="Y10" s="14"/>
      <c r="Z10" s="14"/>
      <c r="AA10" s="14"/>
      <c r="AB10" s="14" t="s">
        <v>27</v>
      </c>
      <c r="AC10" s="14"/>
      <c r="AD10" s="14"/>
      <c r="AE10" s="14"/>
      <c r="AF10" s="14"/>
      <c r="AG10" s="14"/>
    </row>
    <row r="11" spans="1:33" ht="20.100000000000001" customHeight="1">
      <c r="A11" s="329"/>
      <c r="B11" s="330"/>
      <c r="C11" s="330"/>
      <c r="D11" s="331"/>
      <c r="E11" s="533">
        <f>'Assistant Researcher'!E9:I9</f>
        <v>0</v>
      </c>
      <c r="F11" s="534"/>
      <c r="G11" s="534"/>
      <c r="H11" s="534"/>
      <c r="I11" s="535"/>
      <c r="J11" s="536">
        <f>'Assistant Researcher'!J9:N9</f>
        <v>0</v>
      </c>
      <c r="K11" s="537"/>
      <c r="L11" s="537"/>
      <c r="M11" s="537"/>
      <c r="N11" s="538"/>
      <c r="O11" s="540">
        <f>'Assistant Researcher'!O9:S9</f>
        <v>0</v>
      </c>
      <c r="P11" s="541"/>
      <c r="Q11" s="541"/>
      <c r="R11" s="541"/>
      <c r="S11" s="542"/>
      <c r="X11" s="14"/>
      <c r="Y11" s="14"/>
      <c r="Z11" s="14"/>
      <c r="AA11" s="14"/>
      <c r="AB11" s="14" t="s">
        <v>28</v>
      </c>
      <c r="AC11" s="14"/>
      <c r="AD11" s="14"/>
      <c r="AE11" s="14"/>
      <c r="AF11" s="14"/>
      <c r="AG11" s="14"/>
    </row>
    <row r="12" spans="1:33" ht="20.100000000000001" customHeight="1" thickBot="1">
      <c r="A12" s="186" t="s">
        <v>271</v>
      </c>
      <c r="B12" s="187"/>
      <c r="C12" s="187"/>
      <c r="D12" s="188"/>
      <c r="E12" s="496">
        <f>'Assistant Researcher'!E10:I10</f>
        <v>0</v>
      </c>
      <c r="F12" s="497"/>
      <c r="G12" s="497"/>
      <c r="H12" s="497"/>
      <c r="I12" s="498"/>
      <c r="J12" s="546">
        <f>'Assistant Researcher'!J10:N10</f>
        <v>0</v>
      </c>
      <c r="K12" s="547"/>
      <c r="L12" s="547"/>
      <c r="M12" s="547"/>
      <c r="N12" s="548"/>
      <c r="O12" s="543">
        <f>'Assistant Researcher'!O10:S10</f>
        <v>0</v>
      </c>
      <c r="P12" s="544"/>
      <c r="Q12" s="544"/>
      <c r="R12" s="544"/>
      <c r="S12" s="545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24.95" customHeight="1">
      <c r="A13" s="549" t="s">
        <v>160</v>
      </c>
      <c r="B13" s="550"/>
      <c r="C13" s="550"/>
      <c r="D13" s="551"/>
      <c r="E13" s="552">
        <f>'Assistant Researcher'!E15:S15</f>
        <v>0</v>
      </c>
      <c r="F13" s="553"/>
      <c r="G13" s="553"/>
      <c r="H13" s="553"/>
      <c r="I13" s="553"/>
      <c r="J13" s="553"/>
      <c r="K13" s="553"/>
      <c r="L13" s="553"/>
      <c r="M13" s="553"/>
      <c r="N13" s="553"/>
      <c r="O13" s="553"/>
      <c r="P13" s="553"/>
      <c r="Q13" s="553"/>
      <c r="R13" s="553"/>
      <c r="S13" s="554"/>
      <c r="V13" s="14"/>
      <c r="W13" s="14"/>
      <c r="X13" s="14"/>
      <c r="Y13" s="14"/>
      <c r="Z13" s="14"/>
      <c r="AA13" s="14"/>
      <c r="AB13" s="14" t="s">
        <v>29</v>
      </c>
      <c r="AC13" s="14"/>
      <c r="AD13" s="14"/>
      <c r="AE13" s="14"/>
      <c r="AF13" s="14"/>
    </row>
    <row r="14" spans="1:33" ht="24.95" customHeight="1">
      <c r="A14" s="316" t="s">
        <v>56</v>
      </c>
      <c r="B14" s="317"/>
      <c r="C14" s="317"/>
      <c r="D14" s="318"/>
      <c r="E14" s="555" t="s">
        <v>79</v>
      </c>
      <c r="F14" s="556"/>
      <c r="G14" s="556"/>
      <c r="H14" s="556">
        <f>'Assistant Researcher'!H33</f>
        <v>0</v>
      </c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7"/>
      <c r="X14" s="14"/>
      <c r="Y14" s="14"/>
      <c r="Z14" s="14"/>
      <c r="AA14" s="14"/>
      <c r="AB14" s="16" t="s">
        <v>30</v>
      </c>
      <c r="AC14" s="14"/>
      <c r="AD14" s="14"/>
      <c r="AE14" s="14"/>
      <c r="AF14" s="14"/>
      <c r="AG14" s="14"/>
    </row>
    <row r="15" spans="1:33" ht="24.95" customHeight="1">
      <c r="A15" s="329"/>
      <c r="B15" s="330"/>
      <c r="C15" s="330"/>
      <c r="D15" s="331"/>
      <c r="E15" s="306" t="s">
        <v>80</v>
      </c>
      <c r="F15" s="307"/>
      <c r="G15" s="307"/>
      <c r="H15" s="307">
        <f>'Assistant Researcher'!H34:S34</f>
        <v>0</v>
      </c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8"/>
      <c r="X15" s="14"/>
      <c r="Y15" s="14"/>
      <c r="Z15" s="14"/>
      <c r="AA15" s="14"/>
      <c r="AB15" s="16" t="s">
        <v>31</v>
      </c>
      <c r="AC15" s="14"/>
      <c r="AD15" s="14"/>
      <c r="AE15" s="14"/>
      <c r="AF15" s="14"/>
      <c r="AG15" s="14"/>
    </row>
    <row r="16" spans="1:33" ht="24.95" customHeight="1">
      <c r="A16" s="313" t="s">
        <v>51</v>
      </c>
      <c r="B16" s="314"/>
      <c r="C16" s="314"/>
      <c r="D16" s="315"/>
      <c r="E16" s="280"/>
      <c r="F16" s="63" t="s">
        <v>69</v>
      </c>
      <c r="G16" s="280"/>
      <c r="H16" s="63" t="s">
        <v>386</v>
      </c>
      <c r="I16" s="281"/>
      <c r="J16" s="282">
        <f>'Assistant Researcher'!J21</f>
        <v>0</v>
      </c>
      <c r="K16" s="541" t="s">
        <v>207</v>
      </c>
      <c r="L16" s="541"/>
      <c r="M16" s="541" t="s">
        <v>208</v>
      </c>
      <c r="N16" s="541"/>
      <c r="O16" s="541"/>
      <c r="P16" s="541"/>
      <c r="Q16" s="541"/>
      <c r="R16" s="541"/>
      <c r="S16" s="542"/>
      <c r="X16" s="14"/>
      <c r="Y16" s="14"/>
      <c r="Z16" s="14"/>
      <c r="AA16" s="14"/>
      <c r="AB16" s="16"/>
      <c r="AC16" s="14"/>
      <c r="AD16" s="14"/>
      <c r="AE16" s="14"/>
      <c r="AF16" s="14"/>
      <c r="AG16" s="14"/>
    </row>
    <row r="17" spans="1:33" ht="24.95" customHeight="1">
      <c r="A17" s="563" t="s">
        <v>57</v>
      </c>
      <c r="B17" s="564"/>
      <c r="C17" s="564"/>
      <c r="D17" s="565"/>
      <c r="E17" s="569" t="s">
        <v>81</v>
      </c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570"/>
      <c r="Q17" s="570"/>
      <c r="R17" s="570"/>
      <c r="S17" s="571"/>
      <c r="X17" s="14"/>
      <c r="Y17" s="14"/>
      <c r="Z17" s="14"/>
      <c r="AA17" s="14"/>
      <c r="AB17" s="16" t="s">
        <v>32</v>
      </c>
      <c r="AC17" s="14"/>
      <c r="AD17" s="14"/>
      <c r="AE17" s="14"/>
      <c r="AF17" s="14"/>
      <c r="AG17" s="14"/>
    </row>
    <row r="18" spans="1:33" ht="24.95" customHeight="1" thickBot="1">
      <c r="A18" s="566" t="s">
        <v>148</v>
      </c>
      <c r="B18" s="567"/>
      <c r="C18" s="567"/>
      <c r="D18" s="568"/>
      <c r="E18" s="559" t="str">
        <f>IF('Assistant Researcher'!E37=0,"",'Assistant Researcher'!E37)</f>
        <v/>
      </c>
      <c r="F18" s="560"/>
      <c r="G18" s="560"/>
      <c r="H18" s="61" t="s">
        <v>82</v>
      </c>
      <c r="I18" s="561" t="str">
        <f>IF('Assistant Researcher'!I37=0,"",'Assistant Researcher'!I37)</f>
        <v/>
      </c>
      <c r="J18" s="561"/>
      <c r="K18" s="561"/>
      <c r="L18" s="560" t="str">
        <f>'Assistant Researcher'!L37</f>
        <v>/ 1.Commencement month of the revised condition</v>
      </c>
      <c r="M18" s="560"/>
      <c r="N18" s="560"/>
      <c r="O18" s="560"/>
      <c r="P18" s="560"/>
      <c r="Q18" s="561" t="str">
        <f>IF('Assistant Researcher'!Q37=0,"",'Assistant Researcher'!Q37)</f>
        <v/>
      </c>
      <c r="R18" s="560"/>
      <c r="S18" s="562"/>
      <c r="X18" s="16"/>
      <c r="Y18" s="16"/>
      <c r="Z18" s="16"/>
      <c r="AA18" s="16"/>
      <c r="AB18" s="16" t="s">
        <v>33</v>
      </c>
      <c r="AC18" s="16"/>
      <c r="AD18" s="16"/>
      <c r="AE18" s="16"/>
      <c r="AF18" s="16"/>
      <c r="AG18" s="16"/>
    </row>
    <row r="19" spans="1:33" ht="24.95" customHeight="1">
      <c r="A19" s="80"/>
      <c r="B19" s="83"/>
      <c r="C19" s="83"/>
      <c r="D19" s="83"/>
      <c r="E19" s="84"/>
      <c r="F19" s="84"/>
      <c r="G19" s="84"/>
      <c r="H19" s="84"/>
      <c r="I19" s="84"/>
      <c r="J19" s="84"/>
      <c r="K19" s="85"/>
      <c r="L19" s="84"/>
      <c r="M19" s="84"/>
      <c r="N19" s="84"/>
      <c r="O19" s="84"/>
      <c r="P19" s="84"/>
      <c r="Q19" s="84"/>
      <c r="R19" s="84"/>
      <c r="S19" s="84"/>
      <c r="X19" s="14"/>
      <c r="Y19" s="14"/>
      <c r="Z19" s="14"/>
      <c r="AA19" s="14"/>
      <c r="AC19" s="14"/>
      <c r="AD19" s="14"/>
      <c r="AE19" s="14"/>
      <c r="AF19" s="14"/>
      <c r="AG19" s="14"/>
    </row>
    <row r="20" spans="1:33" ht="24.95" customHeight="1" thickBot="1">
      <c r="A20" s="558" t="s">
        <v>172</v>
      </c>
      <c r="B20" s="558"/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X20" s="14"/>
      <c r="Y20" s="14"/>
      <c r="Z20" s="14"/>
      <c r="AA20" s="14"/>
      <c r="AC20" s="14"/>
      <c r="AD20" s="14"/>
      <c r="AE20" s="14"/>
      <c r="AF20" s="14"/>
      <c r="AG20" s="14"/>
    </row>
    <row r="21" spans="1:33" ht="24.75" customHeight="1">
      <c r="A21" s="478" t="s">
        <v>272</v>
      </c>
      <c r="B21" s="479"/>
      <c r="C21" s="479"/>
      <c r="D21" s="480"/>
      <c r="E21" s="148" t="s">
        <v>309</v>
      </c>
      <c r="F21" s="62"/>
      <c r="G21" s="62"/>
      <c r="H21" s="149" t="s">
        <v>310</v>
      </c>
      <c r="I21" s="147"/>
      <c r="J21" s="62"/>
      <c r="K21" s="149" t="s">
        <v>304</v>
      </c>
      <c r="L21" s="62"/>
      <c r="M21" s="62"/>
      <c r="N21" s="127"/>
      <c r="O21" s="150" t="s">
        <v>283</v>
      </c>
      <c r="P21" s="495"/>
      <c r="Q21" s="495"/>
      <c r="R21" s="495"/>
      <c r="S21" s="151" t="s">
        <v>44</v>
      </c>
    </row>
    <row r="22" spans="1:33" ht="24.75" customHeight="1">
      <c r="A22" s="481"/>
      <c r="B22" s="482"/>
      <c r="C22" s="482"/>
      <c r="D22" s="483"/>
      <c r="E22" s="468" t="s">
        <v>273</v>
      </c>
      <c r="F22" s="469"/>
      <c r="G22" s="470"/>
      <c r="H22" s="470"/>
      <c r="I22" s="470"/>
      <c r="J22" s="470"/>
      <c r="K22" s="470"/>
      <c r="L22" s="470"/>
      <c r="M22" s="470"/>
      <c r="N22" s="470"/>
      <c r="O22" s="471" t="s">
        <v>112</v>
      </c>
      <c r="P22" s="471"/>
      <c r="Q22" s="471"/>
      <c r="R22" s="471"/>
      <c r="S22" s="472"/>
    </row>
    <row r="23" spans="1:33" ht="24.75" customHeight="1">
      <c r="A23" s="481"/>
      <c r="B23" s="482"/>
      <c r="C23" s="482"/>
      <c r="D23" s="483"/>
      <c r="E23" s="468" t="s">
        <v>53</v>
      </c>
      <c r="F23" s="469"/>
      <c r="G23" s="470"/>
      <c r="H23" s="470"/>
      <c r="I23" s="470"/>
      <c r="J23" s="470"/>
      <c r="K23" s="470"/>
      <c r="L23" s="470"/>
      <c r="M23" s="470"/>
      <c r="N23" s="470"/>
      <c r="O23" s="471" t="s">
        <v>113</v>
      </c>
      <c r="P23" s="471"/>
      <c r="Q23" s="471"/>
      <c r="R23" s="471"/>
      <c r="S23" s="472"/>
    </row>
    <row r="24" spans="1:33" ht="24.75" customHeight="1">
      <c r="A24" s="481"/>
      <c r="B24" s="482"/>
      <c r="C24" s="482"/>
      <c r="D24" s="483"/>
      <c r="E24" s="468" t="s">
        <v>109</v>
      </c>
      <c r="F24" s="469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4"/>
    </row>
    <row r="25" spans="1:33" ht="24.75" customHeight="1">
      <c r="A25" s="481"/>
      <c r="B25" s="482"/>
      <c r="C25" s="482"/>
      <c r="D25" s="483"/>
      <c r="E25" s="468" t="s">
        <v>110</v>
      </c>
      <c r="F25" s="469"/>
      <c r="G25" s="469"/>
      <c r="H25" s="469"/>
      <c r="I25" s="475"/>
      <c r="J25" s="475"/>
      <c r="K25" s="475"/>
      <c r="L25" s="475"/>
      <c r="M25" s="475"/>
      <c r="N25" s="63" t="s">
        <v>49</v>
      </c>
      <c r="O25" s="470"/>
      <c r="P25" s="470"/>
      <c r="Q25" s="470"/>
      <c r="R25" s="470"/>
      <c r="S25" s="476"/>
    </row>
    <row r="26" spans="1:33" ht="24.75" customHeight="1">
      <c r="A26" s="481"/>
      <c r="B26" s="482"/>
      <c r="C26" s="482"/>
      <c r="D26" s="483"/>
      <c r="E26" s="484" t="s">
        <v>111</v>
      </c>
      <c r="F26" s="485"/>
      <c r="G26" s="51"/>
      <c r="H26" s="139" t="s">
        <v>45</v>
      </c>
      <c r="I26" s="64"/>
      <c r="J26" s="139" t="s">
        <v>46</v>
      </c>
      <c r="K26" s="64"/>
      <c r="L26" s="139" t="s">
        <v>47</v>
      </c>
      <c r="M26" s="65" t="s">
        <v>82</v>
      </c>
      <c r="N26" s="23"/>
      <c r="O26" s="24" t="s">
        <v>45</v>
      </c>
      <c r="P26" s="25"/>
      <c r="Q26" s="139" t="s">
        <v>46</v>
      </c>
      <c r="R26" s="25"/>
      <c r="S26" s="26" t="s">
        <v>47</v>
      </c>
    </row>
    <row r="27" spans="1:33" ht="24.75" customHeight="1">
      <c r="A27" s="481"/>
      <c r="B27" s="482"/>
      <c r="C27" s="482"/>
      <c r="D27" s="483"/>
      <c r="E27" s="31"/>
      <c r="F27" s="32" t="s">
        <v>147</v>
      </c>
      <c r="G27" s="23"/>
      <c r="H27" s="66" t="s">
        <v>45</v>
      </c>
      <c r="I27" s="23"/>
      <c r="J27" s="27" t="s">
        <v>114</v>
      </c>
      <c r="K27" s="24" t="s">
        <v>44</v>
      </c>
      <c r="L27" s="52"/>
      <c r="M27" s="24"/>
      <c r="N27" s="33"/>
      <c r="O27" s="33"/>
      <c r="P27" s="33"/>
      <c r="Q27" s="53"/>
      <c r="R27" s="33"/>
      <c r="S27" s="26"/>
    </row>
    <row r="28" spans="1:33" ht="24.75" customHeight="1">
      <c r="A28" s="481"/>
      <c r="B28" s="482"/>
      <c r="C28" s="482"/>
      <c r="D28" s="483"/>
      <c r="E28" s="493" t="s">
        <v>300</v>
      </c>
      <c r="F28" s="494"/>
      <c r="G28" s="494"/>
      <c r="H28" s="152"/>
      <c r="I28" s="152"/>
      <c r="J28" s="152"/>
      <c r="K28" s="153" t="s">
        <v>311</v>
      </c>
      <c r="L28" s="528" t="s">
        <v>312</v>
      </c>
      <c r="M28" s="528"/>
      <c r="N28" s="154"/>
      <c r="O28" s="161" t="s">
        <v>313</v>
      </c>
      <c r="P28" s="486"/>
      <c r="Q28" s="486"/>
      <c r="R28" s="486"/>
      <c r="S28" s="162" t="s">
        <v>284</v>
      </c>
    </row>
    <row r="29" spans="1:33" ht="24.75" customHeight="1">
      <c r="A29" s="481"/>
      <c r="B29" s="482"/>
      <c r="C29" s="482"/>
      <c r="D29" s="483"/>
      <c r="E29" s="105" t="s">
        <v>274</v>
      </c>
      <c r="F29" s="106"/>
      <c r="G29" s="107"/>
      <c r="H29" s="108" t="s">
        <v>146</v>
      </c>
      <c r="I29" s="109"/>
      <c r="J29" s="110"/>
      <c r="K29" s="109" t="s">
        <v>275</v>
      </c>
      <c r="L29" s="108"/>
      <c r="M29" s="113"/>
      <c r="N29" s="112"/>
      <c r="O29" s="113" t="s">
        <v>45</v>
      </c>
      <c r="P29" s="112"/>
      <c r="Q29" s="113" t="s">
        <v>285</v>
      </c>
      <c r="R29" s="113"/>
      <c r="S29" s="140"/>
    </row>
    <row r="30" spans="1:33" ht="24.75" customHeight="1">
      <c r="A30" s="481"/>
      <c r="B30" s="482"/>
      <c r="C30" s="482"/>
      <c r="D30" s="483"/>
      <c r="E30" s="105"/>
      <c r="F30" s="106"/>
      <c r="G30" s="108"/>
      <c r="H30" s="108"/>
      <c r="I30" s="109"/>
      <c r="J30" s="107"/>
      <c r="K30" s="108" t="s">
        <v>276</v>
      </c>
      <c r="L30" s="111"/>
      <c r="M30" s="108"/>
      <c r="N30" s="112"/>
      <c r="O30" s="113" t="s">
        <v>45</v>
      </c>
      <c r="P30" s="112"/>
      <c r="Q30" s="113" t="s">
        <v>285</v>
      </c>
      <c r="R30" s="113"/>
      <c r="S30" s="140"/>
    </row>
    <row r="31" spans="1:33" ht="24.75" customHeight="1">
      <c r="A31" s="481"/>
      <c r="B31" s="482"/>
      <c r="C31" s="482"/>
      <c r="D31" s="483"/>
      <c r="E31" s="144" t="s">
        <v>277</v>
      </c>
      <c r="F31" s="146"/>
      <c r="G31" s="145"/>
      <c r="H31" s="114"/>
      <c r="I31" s="115" t="s">
        <v>286</v>
      </c>
      <c r="J31" s="116"/>
      <c r="K31" s="117"/>
      <c r="L31" s="118" t="s">
        <v>287</v>
      </c>
      <c r="M31" s="118"/>
      <c r="N31" s="119"/>
      <c r="O31" s="128" t="s">
        <v>288</v>
      </c>
      <c r="P31" s="129"/>
      <c r="Q31" s="130" t="s">
        <v>289</v>
      </c>
      <c r="R31" s="130"/>
      <c r="S31" s="120"/>
    </row>
    <row r="32" spans="1:33" ht="24.75" customHeight="1">
      <c r="A32" s="481"/>
      <c r="B32" s="482"/>
      <c r="C32" s="482"/>
      <c r="D32" s="483"/>
      <c r="E32" s="131" t="s">
        <v>290</v>
      </c>
      <c r="F32" s="121"/>
      <c r="G32" s="122"/>
      <c r="H32" s="122"/>
      <c r="I32" s="132"/>
      <c r="J32" s="133"/>
      <c r="K32" s="133"/>
      <c r="L32" s="134"/>
      <c r="M32" s="134"/>
      <c r="N32" s="135"/>
      <c r="O32" s="136"/>
      <c r="P32" s="137"/>
      <c r="Q32" s="137"/>
      <c r="R32" s="137"/>
      <c r="S32" s="138"/>
    </row>
    <row r="33" spans="1:19" ht="24.75" customHeight="1">
      <c r="A33" s="481"/>
      <c r="B33" s="482"/>
      <c r="C33" s="482"/>
      <c r="D33" s="483"/>
      <c r="E33" s="163" t="s">
        <v>301</v>
      </c>
      <c r="F33" s="164"/>
      <c r="G33" s="165"/>
      <c r="H33" s="164"/>
      <c r="I33" s="165"/>
      <c r="J33" s="166"/>
      <c r="K33" s="166"/>
      <c r="L33" s="167"/>
      <c r="M33" s="166"/>
      <c r="N33" s="168"/>
      <c r="O33" s="168"/>
      <c r="P33" s="166"/>
      <c r="Q33" s="169"/>
      <c r="R33" s="166"/>
      <c r="S33" s="170"/>
    </row>
    <row r="34" spans="1:19" ht="24.75" customHeight="1">
      <c r="A34" s="481"/>
      <c r="B34" s="482"/>
      <c r="C34" s="482"/>
      <c r="D34" s="483"/>
      <c r="E34" s="487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9"/>
    </row>
    <row r="35" spans="1:19" ht="24.75" customHeight="1">
      <c r="A35" s="481"/>
      <c r="B35" s="482"/>
      <c r="C35" s="482"/>
      <c r="D35" s="483"/>
      <c r="E35" s="487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9"/>
    </row>
    <row r="36" spans="1:19" ht="24.75" customHeight="1">
      <c r="A36" s="481"/>
      <c r="B36" s="482"/>
      <c r="C36" s="482"/>
      <c r="D36" s="483"/>
      <c r="E36" s="487"/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488"/>
      <c r="S36" s="489"/>
    </row>
    <row r="37" spans="1:19" ht="24.75" customHeight="1" thickBot="1">
      <c r="A37" s="481"/>
      <c r="B37" s="482"/>
      <c r="C37" s="482"/>
      <c r="D37" s="483"/>
      <c r="E37" s="490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2"/>
    </row>
    <row r="38" spans="1:19" ht="25.15" customHeight="1" thickBot="1">
      <c r="A38" s="477" t="s">
        <v>173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7"/>
    </row>
    <row r="39" spans="1:19" ht="24.75" hidden="1" customHeight="1" outlineLevel="1">
      <c r="A39" s="478" t="s">
        <v>278</v>
      </c>
      <c r="B39" s="479"/>
      <c r="C39" s="479"/>
      <c r="D39" s="480"/>
      <c r="E39" s="148" t="s">
        <v>309</v>
      </c>
      <c r="F39" s="62"/>
      <c r="G39" s="62"/>
      <c r="H39" s="149" t="s">
        <v>310</v>
      </c>
      <c r="I39" s="147"/>
      <c r="J39" s="62"/>
      <c r="K39" s="149" t="s">
        <v>304</v>
      </c>
      <c r="L39" s="62"/>
      <c r="M39" s="62"/>
      <c r="N39" s="127"/>
      <c r="O39" s="150" t="s">
        <v>283</v>
      </c>
      <c r="P39" s="495"/>
      <c r="Q39" s="495"/>
      <c r="R39" s="495"/>
      <c r="S39" s="151" t="s">
        <v>44</v>
      </c>
    </row>
    <row r="40" spans="1:19" ht="24.75" hidden="1" customHeight="1" outlineLevel="1">
      <c r="A40" s="481"/>
      <c r="B40" s="482"/>
      <c r="C40" s="482"/>
      <c r="D40" s="483"/>
      <c r="E40" s="468" t="s">
        <v>273</v>
      </c>
      <c r="F40" s="469"/>
      <c r="G40" s="470"/>
      <c r="H40" s="470"/>
      <c r="I40" s="470"/>
      <c r="J40" s="470"/>
      <c r="K40" s="470"/>
      <c r="L40" s="470"/>
      <c r="M40" s="470"/>
      <c r="N40" s="470"/>
      <c r="O40" s="471" t="s">
        <v>112</v>
      </c>
      <c r="P40" s="471"/>
      <c r="Q40" s="471"/>
      <c r="R40" s="471"/>
      <c r="S40" s="472"/>
    </row>
    <row r="41" spans="1:19" ht="24.75" hidden="1" customHeight="1" outlineLevel="1">
      <c r="A41" s="481"/>
      <c r="B41" s="482"/>
      <c r="C41" s="482"/>
      <c r="D41" s="483"/>
      <c r="E41" s="468" t="s">
        <v>53</v>
      </c>
      <c r="F41" s="469"/>
      <c r="G41" s="470"/>
      <c r="H41" s="470"/>
      <c r="I41" s="470"/>
      <c r="J41" s="470"/>
      <c r="K41" s="470"/>
      <c r="L41" s="470"/>
      <c r="M41" s="470"/>
      <c r="N41" s="470"/>
      <c r="O41" s="471" t="s">
        <v>113</v>
      </c>
      <c r="P41" s="471"/>
      <c r="Q41" s="471"/>
      <c r="R41" s="471"/>
      <c r="S41" s="472"/>
    </row>
    <row r="42" spans="1:19" ht="24.75" hidden="1" customHeight="1" outlineLevel="1">
      <c r="A42" s="481"/>
      <c r="B42" s="482"/>
      <c r="C42" s="482"/>
      <c r="D42" s="483"/>
      <c r="E42" s="468" t="s">
        <v>109</v>
      </c>
      <c r="F42" s="469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4"/>
    </row>
    <row r="43" spans="1:19" ht="24.75" hidden="1" customHeight="1" outlineLevel="1">
      <c r="A43" s="481"/>
      <c r="B43" s="482"/>
      <c r="C43" s="482"/>
      <c r="D43" s="483"/>
      <c r="E43" s="468" t="s">
        <v>110</v>
      </c>
      <c r="F43" s="469"/>
      <c r="G43" s="469"/>
      <c r="H43" s="469"/>
      <c r="I43" s="475"/>
      <c r="J43" s="475"/>
      <c r="K43" s="475"/>
      <c r="L43" s="475"/>
      <c r="M43" s="475"/>
      <c r="N43" s="63" t="s">
        <v>49</v>
      </c>
      <c r="O43" s="470"/>
      <c r="P43" s="470"/>
      <c r="Q43" s="470"/>
      <c r="R43" s="470"/>
      <c r="S43" s="476"/>
    </row>
    <row r="44" spans="1:19" ht="24.75" hidden="1" customHeight="1" outlineLevel="1">
      <c r="A44" s="481"/>
      <c r="B44" s="482"/>
      <c r="C44" s="482"/>
      <c r="D44" s="483"/>
      <c r="E44" s="484" t="s">
        <v>111</v>
      </c>
      <c r="F44" s="485"/>
      <c r="G44" s="51"/>
      <c r="H44" s="139" t="s">
        <v>45</v>
      </c>
      <c r="I44" s="64"/>
      <c r="J44" s="139" t="s">
        <v>46</v>
      </c>
      <c r="K44" s="64"/>
      <c r="L44" s="139" t="s">
        <v>47</v>
      </c>
      <c r="M44" s="65" t="s">
        <v>82</v>
      </c>
      <c r="N44" s="23"/>
      <c r="O44" s="24" t="s">
        <v>45</v>
      </c>
      <c r="P44" s="25"/>
      <c r="Q44" s="139" t="s">
        <v>46</v>
      </c>
      <c r="R44" s="25"/>
      <c r="S44" s="26" t="s">
        <v>47</v>
      </c>
    </row>
    <row r="45" spans="1:19" ht="24.75" hidden="1" customHeight="1" outlineLevel="1">
      <c r="A45" s="481"/>
      <c r="B45" s="482"/>
      <c r="C45" s="482"/>
      <c r="D45" s="483"/>
      <c r="E45" s="31"/>
      <c r="F45" s="32" t="s">
        <v>147</v>
      </c>
      <c r="G45" s="23"/>
      <c r="H45" s="66" t="s">
        <v>45</v>
      </c>
      <c r="I45" s="23"/>
      <c r="J45" s="27" t="s">
        <v>114</v>
      </c>
      <c r="K45" s="24" t="s">
        <v>44</v>
      </c>
      <c r="L45" s="52"/>
      <c r="M45" s="24"/>
      <c r="N45" s="33"/>
      <c r="O45" s="33"/>
      <c r="P45" s="33"/>
      <c r="Q45" s="53"/>
      <c r="R45" s="33"/>
      <c r="S45" s="26"/>
    </row>
    <row r="46" spans="1:19" ht="24.75" hidden="1" customHeight="1" outlineLevel="1">
      <c r="A46" s="481"/>
      <c r="B46" s="482"/>
      <c r="C46" s="482"/>
      <c r="D46" s="483"/>
      <c r="E46" s="493" t="s">
        <v>300</v>
      </c>
      <c r="F46" s="494"/>
      <c r="G46" s="494"/>
      <c r="H46" s="152"/>
      <c r="I46" s="152"/>
      <c r="J46" s="152"/>
      <c r="K46" s="153" t="s">
        <v>311</v>
      </c>
      <c r="L46" s="528" t="s">
        <v>312</v>
      </c>
      <c r="M46" s="528"/>
      <c r="N46" s="154"/>
      <c r="O46" s="161" t="s">
        <v>313</v>
      </c>
      <c r="P46" s="486"/>
      <c r="Q46" s="486"/>
      <c r="R46" s="486"/>
      <c r="S46" s="162" t="s">
        <v>284</v>
      </c>
    </row>
    <row r="47" spans="1:19" ht="24.75" hidden="1" customHeight="1" outlineLevel="1">
      <c r="A47" s="481"/>
      <c r="B47" s="482"/>
      <c r="C47" s="482"/>
      <c r="D47" s="483"/>
      <c r="E47" s="105" t="s">
        <v>274</v>
      </c>
      <c r="F47" s="106"/>
      <c r="G47" s="107"/>
      <c r="H47" s="108" t="s">
        <v>146</v>
      </c>
      <c r="I47" s="109"/>
      <c r="J47" s="110"/>
      <c r="K47" s="109" t="s">
        <v>275</v>
      </c>
      <c r="L47" s="108"/>
      <c r="M47" s="113"/>
      <c r="N47" s="112"/>
      <c r="O47" s="113" t="s">
        <v>45</v>
      </c>
      <c r="P47" s="112"/>
      <c r="Q47" s="113" t="s">
        <v>285</v>
      </c>
      <c r="R47" s="113"/>
      <c r="S47" s="140"/>
    </row>
    <row r="48" spans="1:19" ht="24.75" hidden="1" customHeight="1" outlineLevel="1">
      <c r="A48" s="481"/>
      <c r="B48" s="482"/>
      <c r="C48" s="482"/>
      <c r="D48" s="483"/>
      <c r="E48" s="105"/>
      <c r="F48" s="106"/>
      <c r="G48" s="108"/>
      <c r="H48" s="108"/>
      <c r="I48" s="109"/>
      <c r="J48" s="107"/>
      <c r="K48" s="108" t="s">
        <v>276</v>
      </c>
      <c r="L48" s="111"/>
      <c r="M48" s="108"/>
      <c r="N48" s="112"/>
      <c r="O48" s="113" t="s">
        <v>45</v>
      </c>
      <c r="P48" s="112"/>
      <c r="Q48" s="113" t="s">
        <v>285</v>
      </c>
      <c r="R48" s="113"/>
      <c r="S48" s="140"/>
    </row>
    <row r="49" spans="1:19" ht="24.75" hidden="1" customHeight="1" outlineLevel="1">
      <c r="A49" s="481"/>
      <c r="B49" s="482"/>
      <c r="C49" s="482"/>
      <c r="D49" s="483"/>
      <c r="E49" s="144" t="s">
        <v>277</v>
      </c>
      <c r="F49" s="146"/>
      <c r="G49" s="145"/>
      <c r="H49" s="114"/>
      <c r="I49" s="115" t="s">
        <v>286</v>
      </c>
      <c r="J49" s="116"/>
      <c r="K49" s="117"/>
      <c r="L49" s="118" t="s">
        <v>287</v>
      </c>
      <c r="M49" s="118"/>
      <c r="N49" s="119"/>
      <c r="O49" s="128" t="s">
        <v>288</v>
      </c>
      <c r="P49" s="129"/>
      <c r="Q49" s="130" t="s">
        <v>289</v>
      </c>
      <c r="R49" s="130"/>
      <c r="S49" s="120"/>
    </row>
    <row r="50" spans="1:19" ht="24.75" hidden="1" customHeight="1" outlineLevel="1">
      <c r="A50" s="481"/>
      <c r="B50" s="482"/>
      <c r="C50" s="482"/>
      <c r="D50" s="483"/>
      <c r="E50" s="131" t="s">
        <v>290</v>
      </c>
      <c r="F50" s="121"/>
      <c r="G50" s="122"/>
      <c r="H50" s="122"/>
      <c r="I50" s="132"/>
      <c r="J50" s="133"/>
      <c r="K50" s="133"/>
      <c r="L50" s="134"/>
      <c r="M50" s="134"/>
      <c r="N50" s="135"/>
      <c r="O50" s="136"/>
      <c r="P50" s="137"/>
      <c r="Q50" s="137"/>
      <c r="R50" s="137"/>
      <c r="S50" s="138"/>
    </row>
    <row r="51" spans="1:19" ht="24.75" hidden="1" customHeight="1" outlineLevel="1">
      <c r="A51" s="481"/>
      <c r="B51" s="482"/>
      <c r="C51" s="482"/>
      <c r="D51" s="483"/>
      <c r="E51" s="163" t="s">
        <v>301</v>
      </c>
      <c r="F51" s="164"/>
      <c r="G51" s="165"/>
      <c r="H51" s="164"/>
      <c r="I51" s="165"/>
      <c r="J51" s="166"/>
      <c r="K51" s="166"/>
      <c r="L51" s="167"/>
      <c r="M51" s="166"/>
      <c r="N51" s="168"/>
      <c r="O51" s="168"/>
      <c r="P51" s="166"/>
      <c r="Q51" s="169"/>
      <c r="R51" s="166"/>
      <c r="S51" s="170"/>
    </row>
    <row r="52" spans="1:19" ht="24.75" hidden="1" customHeight="1" outlineLevel="1">
      <c r="A52" s="481"/>
      <c r="B52" s="482"/>
      <c r="C52" s="482"/>
      <c r="D52" s="483"/>
      <c r="E52" s="487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9"/>
    </row>
    <row r="53" spans="1:19" ht="24.75" hidden="1" customHeight="1" outlineLevel="1">
      <c r="A53" s="481"/>
      <c r="B53" s="482"/>
      <c r="C53" s="482"/>
      <c r="D53" s="483"/>
      <c r="E53" s="487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9"/>
    </row>
    <row r="54" spans="1:19" ht="24.75" hidden="1" customHeight="1" outlineLevel="1">
      <c r="A54" s="481"/>
      <c r="B54" s="482"/>
      <c r="C54" s="482"/>
      <c r="D54" s="483"/>
      <c r="E54" s="487"/>
      <c r="F54" s="488"/>
      <c r="G54" s="488"/>
      <c r="H54" s="488"/>
      <c r="I54" s="488"/>
      <c r="J54" s="488"/>
      <c r="K54" s="488"/>
      <c r="L54" s="488"/>
      <c r="M54" s="488"/>
      <c r="N54" s="488"/>
      <c r="O54" s="488"/>
      <c r="P54" s="488"/>
      <c r="Q54" s="488"/>
      <c r="R54" s="488"/>
      <c r="S54" s="489"/>
    </row>
    <row r="55" spans="1:19" ht="24.75" hidden="1" customHeight="1" outlineLevel="1" thickBot="1">
      <c r="A55" s="481"/>
      <c r="B55" s="482"/>
      <c r="C55" s="482"/>
      <c r="D55" s="483"/>
      <c r="E55" s="490"/>
      <c r="F55" s="491"/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2"/>
    </row>
    <row r="56" spans="1:19" ht="25.15" customHeight="1" collapsed="1" thickBot="1">
      <c r="A56" s="477" t="s">
        <v>174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</row>
    <row r="57" spans="1:19" ht="24.75" hidden="1" customHeight="1" outlineLevel="1">
      <c r="A57" s="478" t="s">
        <v>279</v>
      </c>
      <c r="B57" s="479"/>
      <c r="C57" s="479"/>
      <c r="D57" s="480"/>
      <c r="E57" s="148" t="s">
        <v>309</v>
      </c>
      <c r="F57" s="62"/>
      <c r="G57" s="62"/>
      <c r="H57" s="149" t="s">
        <v>310</v>
      </c>
      <c r="I57" s="147"/>
      <c r="J57" s="62"/>
      <c r="K57" s="149" t="s">
        <v>304</v>
      </c>
      <c r="L57" s="62"/>
      <c r="M57" s="62"/>
      <c r="N57" s="127"/>
      <c r="O57" s="150" t="s">
        <v>283</v>
      </c>
      <c r="P57" s="495"/>
      <c r="Q57" s="495"/>
      <c r="R57" s="495"/>
      <c r="S57" s="151" t="s">
        <v>44</v>
      </c>
    </row>
    <row r="58" spans="1:19" ht="24.75" hidden="1" customHeight="1" outlineLevel="1">
      <c r="A58" s="481"/>
      <c r="B58" s="482"/>
      <c r="C58" s="482"/>
      <c r="D58" s="483"/>
      <c r="E58" s="468" t="s">
        <v>273</v>
      </c>
      <c r="F58" s="469"/>
      <c r="G58" s="470"/>
      <c r="H58" s="470"/>
      <c r="I58" s="470"/>
      <c r="J58" s="470"/>
      <c r="K58" s="470"/>
      <c r="L58" s="470"/>
      <c r="M58" s="470"/>
      <c r="N58" s="470"/>
      <c r="O58" s="471" t="s">
        <v>112</v>
      </c>
      <c r="P58" s="471"/>
      <c r="Q58" s="471"/>
      <c r="R58" s="471"/>
      <c r="S58" s="472"/>
    </row>
    <row r="59" spans="1:19" ht="24.75" hidden="1" customHeight="1" outlineLevel="1">
      <c r="A59" s="481"/>
      <c r="B59" s="482"/>
      <c r="C59" s="482"/>
      <c r="D59" s="483"/>
      <c r="E59" s="468" t="s">
        <v>53</v>
      </c>
      <c r="F59" s="469"/>
      <c r="G59" s="470"/>
      <c r="H59" s="470"/>
      <c r="I59" s="470"/>
      <c r="J59" s="470"/>
      <c r="K59" s="470"/>
      <c r="L59" s="470"/>
      <c r="M59" s="470"/>
      <c r="N59" s="470"/>
      <c r="O59" s="471" t="s">
        <v>113</v>
      </c>
      <c r="P59" s="471"/>
      <c r="Q59" s="471"/>
      <c r="R59" s="471"/>
      <c r="S59" s="472"/>
    </row>
    <row r="60" spans="1:19" ht="24.75" hidden="1" customHeight="1" outlineLevel="1">
      <c r="A60" s="481"/>
      <c r="B60" s="482"/>
      <c r="C60" s="482"/>
      <c r="D60" s="483"/>
      <c r="E60" s="468" t="s">
        <v>109</v>
      </c>
      <c r="F60" s="469"/>
      <c r="G60" s="473"/>
      <c r="H60" s="473"/>
      <c r="I60" s="473"/>
      <c r="J60" s="473"/>
      <c r="K60" s="473"/>
      <c r="L60" s="473"/>
      <c r="M60" s="473"/>
      <c r="N60" s="473"/>
      <c r="O60" s="473"/>
      <c r="P60" s="473"/>
      <c r="Q60" s="473"/>
      <c r="R60" s="473"/>
      <c r="S60" s="474"/>
    </row>
    <row r="61" spans="1:19" ht="24.75" hidden="1" customHeight="1" outlineLevel="1">
      <c r="A61" s="481"/>
      <c r="B61" s="482"/>
      <c r="C61" s="482"/>
      <c r="D61" s="483"/>
      <c r="E61" s="468" t="s">
        <v>110</v>
      </c>
      <c r="F61" s="469"/>
      <c r="G61" s="469"/>
      <c r="H61" s="469"/>
      <c r="I61" s="475"/>
      <c r="J61" s="475"/>
      <c r="K61" s="475"/>
      <c r="L61" s="475"/>
      <c r="M61" s="475"/>
      <c r="N61" s="63" t="s">
        <v>49</v>
      </c>
      <c r="O61" s="470"/>
      <c r="P61" s="470"/>
      <c r="Q61" s="470"/>
      <c r="R61" s="470"/>
      <c r="S61" s="476"/>
    </row>
    <row r="62" spans="1:19" ht="24.75" hidden="1" customHeight="1" outlineLevel="1">
      <c r="A62" s="481"/>
      <c r="B62" s="482"/>
      <c r="C62" s="482"/>
      <c r="D62" s="483"/>
      <c r="E62" s="484" t="s">
        <v>111</v>
      </c>
      <c r="F62" s="485"/>
      <c r="G62" s="51"/>
      <c r="H62" s="139" t="s">
        <v>45</v>
      </c>
      <c r="I62" s="64"/>
      <c r="J62" s="139" t="s">
        <v>46</v>
      </c>
      <c r="K62" s="64"/>
      <c r="L62" s="139" t="s">
        <v>47</v>
      </c>
      <c r="M62" s="65" t="s">
        <v>82</v>
      </c>
      <c r="N62" s="23"/>
      <c r="O62" s="24" t="s">
        <v>45</v>
      </c>
      <c r="P62" s="25"/>
      <c r="Q62" s="139" t="s">
        <v>46</v>
      </c>
      <c r="R62" s="25"/>
      <c r="S62" s="26" t="s">
        <v>47</v>
      </c>
    </row>
    <row r="63" spans="1:19" ht="24.75" hidden="1" customHeight="1" outlineLevel="1">
      <c r="A63" s="481"/>
      <c r="B63" s="482"/>
      <c r="C63" s="482"/>
      <c r="D63" s="483"/>
      <c r="E63" s="31"/>
      <c r="F63" s="32" t="s">
        <v>147</v>
      </c>
      <c r="G63" s="23"/>
      <c r="H63" s="66" t="s">
        <v>45</v>
      </c>
      <c r="I63" s="23"/>
      <c r="J63" s="27" t="s">
        <v>114</v>
      </c>
      <c r="K63" s="24" t="s">
        <v>44</v>
      </c>
      <c r="L63" s="52"/>
      <c r="M63" s="24"/>
      <c r="N63" s="33"/>
      <c r="O63" s="33"/>
      <c r="P63" s="33"/>
      <c r="Q63" s="53"/>
      <c r="R63" s="33"/>
      <c r="S63" s="26"/>
    </row>
    <row r="64" spans="1:19" ht="24.75" hidden="1" customHeight="1" outlineLevel="1">
      <c r="A64" s="481"/>
      <c r="B64" s="482"/>
      <c r="C64" s="482"/>
      <c r="D64" s="483"/>
      <c r="E64" s="493" t="s">
        <v>300</v>
      </c>
      <c r="F64" s="494"/>
      <c r="G64" s="494"/>
      <c r="H64" s="152"/>
      <c r="I64" s="152"/>
      <c r="J64" s="152"/>
      <c r="K64" s="153" t="s">
        <v>311</v>
      </c>
      <c r="L64" s="528" t="s">
        <v>312</v>
      </c>
      <c r="M64" s="528"/>
      <c r="N64" s="154"/>
      <c r="O64" s="161" t="s">
        <v>313</v>
      </c>
      <c r="P64" s="486"/>
      <c r="Q64" s="486"/>
      <c r="R64" s="486"/>
      <c r="S64" s="162" t="s">
        <v>284</v>
      </c>
    </row>
    <row r="65" spans="1:19" ht="24.75" hidden="1" customHeight="1" outlineLevel="1">
      <c r="A65" s="481"/>
      <c r="B65" s="482"/>
      <c r="C65" s="482"/>
      <c r="D65" s="483"/>
      <c r="E65" s="105" t="s">
        <v>274</v>
      </c>
      <c r="F65" s="106"/>
      <c r="G65" s="107"/>
      <c r="H65" s="108" t="s">
        <v>146</v>
      </c>
      <c r="I65" s="109"/>
      <c r="J65" s="110"/>
      <c r="K65" s="109" t="s">
        <v>275</v>
      </c>
      <c r="L65" s="108"/>
      <c r="M65" s="113"/>
      <c r="N65" s="112"/>
      <c r="O65" s="113" t="s">
        <v>45</v>
      </c>
      <c r="P65" s="112"/>
      <c r="Q65" s="113" t="s">
        <v>285</v>
      </c>
      <c r="R65" s="113"/>
      <c r="S65" s="140"/>
    </row>
    <row r="66" spans="1:19" ht="24.75" hidden="1" customHeight="1" outlineLevel="1">
      <c r="A66" s="481"/>
      <c r="B66" s="482"/>
      <c r="C66" s="482"/>
      <c r="D66" s="483"/>
      <c r="E66" s="105"/>
      <c r="F66" s="106"/>
      <c r="G66" s="108"/>
      <c r="H66" s="108"/>
      <c r="I66" s="109"/>
      <c r="J66" s="107"/>
      <c r="K66" s="108" t="s">
        <v>276</v>
      </c>
      <c r="L66" s="111"/>
      <c r="M66" s="108"/>
      <c r="N66" s="112"/>
      <c r="O66" s="113" t="s">
        <v>45</v>
      </c>
      <c r="P66" s="112"/>
      <c r="Q66" s="113" t="s">
        <v>285</v>
      </c>
      <c r="R66" s="113"/>
      <c r="S66" s="140"/>
    </row>
    <row r="67" spans="1:19" ht="24.75" hidden="1" customHeight="1" outlineLevel="1">
      <c r="A67" s="481"/>
      <c r="B67" s="482"/>
      <c r="C67" s="482"/>
      <c r="D67" s="483"/>
      <c r="E67" s="144" t="s">
        <v>277</v>
      </c>
      <c r="F67" s="146"/>
      <c r="G67" s="145"/>
      <c r="H67" s="114"/>
      <c r="I67" s="115" t="s">
        <v>286</v>
      </c>
      <c r="J67" s="116"/>
      <c r="K67" s="117"/>
      <c r="L67" s="118" t="s">
        <v>287</v>
      </c>
      <c r="M67" s="118"/>
      <c r="N67" s="119"/>
      <c r="O67" s="128" t="s">
        <v>288</v>
      </c>
      <c r="P67" s="129"/>
      <c r="Q67" s="130" t="s">
        <v>289</v>
      </c>
      <c r="R67" s="130"/>
      <c r="S67" s="120"/>
    </row>
    <row r="68" spans="1:19" ht="24.75" hidden="1" customHeight="1" outlineLevel="1">
      <c r="A68" s="481"/>
      <c r="B68" s="482"/>
      <c r="C68" s="482"/>
      <c r="D68" s="483"/>
      <c r="E68" s="131" t="s">
        <v>290</v>
      </c>
      <c r="F68" s="121"/>
      <c r="G68" s="122"/>
      <c r="H68" s="122"/>
      <c r="I68" s="132"/>
      <c r="J68" s="133"/>
      <c r="K68" s="133"/>
      <c r="L68" s="134"/>
      <c r="M68" s="134"/>
      <c r="N68" s="135"/>
      <c r="O68" s="136"/>
      <c r="P68" s="137"/>
      <c r="Q68" s="137"/>
      <c r="R68" s="137"/>
      <c r="S68" s="138"/>
    </row>
    <row r="69" spans="1:19" ht="24.75" hidden="1" customHeight="1" outlineLevel="1">
      <c r="A69" s="481"/>
      <c r="B69" s="482"/>
      <c r="C69" s="482"/>
      <c r="D69" s="483"/>
      <c r="E69" s="163" t="s">
        <v>301</v>
      </c>
      <c r="F69" s="164"/>
      <c r="G69" s="165"/>
      <c r="H69" s="164"/>
      <c r="I69" s="165"/>
      <c r="J69" s="166"/>
      <c r="K69" s="166"/>
      <c r="L69" s="167"/>
      <c r="M69" s="166"/>
      <c r="N69" s="168"/>
      <c r="O69" s="168"/>
      <c r="P69" s="166"/>
      <c r="Q69" s="169"/>
      <c r="R69" s="166"/>
      <c r="S69" s="170"/>
    </row>
    <row r="70" spans="1:19" ht="24.75" hidden="1" customHeight="1" outlineLevel="1">
      <c r="A70" s="481"/>
      <c r="B70" s="482"/>
      <c r="C70" s="482"/>
      <c r="D70" s="483"/>
      <c r="E70" s="487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9"/>
    </row>
    <row r="71" spans="1:19" ht="24.75" hidden="1" customHeight="1" outlineLevel="1">
      <c r="A71" s="481"/>
      <c r="B71" s="482"/>
      <c r="C71" s="482"/>
      <c r="D71" s="483"/>
      <c r="E71" s="487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9"/>
    </row>
    <row r="72" spans="1:19" ht="24.75" hidden="1" customHeight="1" outlineLevel="1">
      <c r="A72" s="481"/>
      <c r="B72" s="482"/>
      <c r="C72" s="482"/>
      <c r="D72" s="483"/>
      <c r="E72" s="487"/>
      <c r="F72" s="488"/>
      <c r="G72" s="488"/>
      <c r="H72" s="488"/>
      <c r="I72" s="488"/>
      <c r="J72" s="488"/>
      <c r="K72" s="488"/>
      <c r="L72" s="488"/>
      <c r="M72" s="488"/>
      <c r="N72" s="488"/>
      <c r="O72" s="488"/>
      <c r="P72" s="488"/>
      <c r="Q72" s="488"/>
      <c r="R72" s="488"/>
      <c r="S72" s="489"/>
    </row>
    <row r="73" spans="1:19" ht="24.75" hidden="1" customHeight="1" outlineLevel="1" thickBot="1">
      <c r="A73" s="481"/>
      <c r="B73" s="482"/>
      <c r="C73" s="482"/>
      <c r="D73" s="483"/>
      <c r="E73" s="490"/>
      <c r="F73" s="491"/>
      <c r="G73" s="491"/>
      <c r="H73" s="491"/>
      <c r="I73" s="491"/>
      <c r="J73" s="491"/>
      <c r="K73" s="491"/>
      <c r="L73" s="491"/>
      <c r="M73" s="491"/>
      <c r="N73" s="491"/>
      <c r="O73" s="491"/>
      <c r="P73" s="491"/>
      <c r="Q73" s="491"/>
      <c r="R73" s="491"/>
      <c r="S73" s="492"/>
    </row>
    <row r="74" spans="1:19" ht="25.15" customHeight="1" collapsed="1" thickBot="1">
      <c r="A74" s="477" t="s">
        <v>175</v>
      </c>
      <c r="B74" s="477"/>
      <c r="C74" s="477"/>
      <c r="D74" s="477"/>
      <c r="E74" s="477"/>
      <c r="F74" s="477"/>
      <c r="G74" s="477"/>
      <c r="H74" s="477"/>
      <c r="I74" s="477"/>
      <c r="J74" s="477"/>
      <c r="K74" s="477"/>
      <c r="L74" s="477"/>
      <c r="M74" s="477"/>
      <c r="N74" s="477"/>
      <c r="O74" s="477"/>
      <c r="P74" s="477"/>
      <c r="Q74" s="477"/>
      <c r="R74" s="477"/>
      <c r="S74" s="477"/>
    </row>
    <row r="75" spans="1:19" ht="24.75" hidden="1" customHeight="1" outlineLevel="1">
      <c r="A75" s="478" t="s">
        <v>280</v>
      </c>
      <c r="B75" s="479"/>
      <c r="C75" s="479"/>
      <c r="D75" s="480"/>
      <c r="E75" s="148" t="s">
        <v>309</v>
      </c>
      <c r="F75" s="62"/>
      <c r="G75" s="62"/>
      <c r="H75" s="149" t="s">
        <v>310</v>
      </c>
      <c r="I75" s="147"/>
      <c r="J75" s="62"/>
      <c r="K75" s="149" t="s">
        <v>304</v>
      </c>
      <c r="L75" s="62"/>
      <c r="M75" s="62"/>
      <c r="N75" s="127"/>
      <c r="O75" s="150" t="s">
        <v>283</v>
      </c>
      <c r="P75" s="495"/>
      <c r="Q75" s="495"/>
      <c r="R75" s="495"/>
      <c r="S75" s="151" t="s">
        <v>44</v>
      </c>
    </row>
    <row r="76" spans="1:19" ht="24.75" hidden="1" customHeight="1" outlineLevel="1">
      <c r="A76" s="481"/>
      <c r="B76" s="482"/>
      <c r="C76" s="482"/>
      <c r="D76" s="483"/>
      <c r="E76" s="468" t="s">
        <v>273</v>
      </c>
      <c r="F76" s="469"/>
      <c r="G76" s="470"/>
      <c r="H76" s="470"/>
      <c r="I76" s="470"/>
      <c r="J76" s="470"/>
      <c r="K76" s="470"/>
      <c r="L76" s="470"/>
      <c r="M76" s="470"/>
      <c r="N76" s="470"/>
      <c r="O76" s="471" t="s">
        <v>112</v>
      </c>
      <c r="P76" s="471"/>
      <c r="Q76" s="471"/>
      <c r="R76" s="471"/>
      <c r="S76" s="472"/>
    </row>
    <row r="77" spans="1:19" ht="24.75" hidden="1" customHeight="1" outlineLevel="1">
      <c r="A77" s="481"/>
      <c r="B77" s="482"/>
      <c r="C77" s="482"/>
      <c r="D77" s="483"/>
      <c r="E77" s="468" t="s">
        <v>53</v>
      </c>
      <c r="F77" s="469"/>
      <c r="G77" s="470"/>
      <c r="H77" s="470"/>
      <c r="I77" s="470"/>
      <c r="J77" s="470"/>
      <c r="K77" s="470"/>
      <c r="L77" s="470"/>
      <c r="M77" s="470"/>
      <c r="N77" s="470"/>
      <c r="O77" s="471" t="s">
        <v>113</v>
      </c>
      <c r="P77" s="471"/>
      <c r="Q77" s="471"/>
      <c r="R77" s="471"/>
      <c r="S77" s="472"/>
    </row>
    <row r="78" spans="1:19" ht="24.75" hidden="1" customHeight="1" outlineLevel="1">
      <c r="A78" s="481"/>
      <c r="B78" s="482"/>
      <c r="C78" s="482"/>
      <c r="D78" s="483"/>
      <c r="E78" s="468" t="s">
        <v>109</v>
      </c>
      <c r="F78" s="469"/>
      <c r="G78" s="473"/>
      <c r="H78" s="473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4"/>
    </row>
    <row r="79" spans="1:19" ht="24.75" hidden="1" customHeight="1" outlineLevel="1">
      <c r="A79" s="481"/>
      <c r="B79" s="482"/>
      <c r="C79" s="482"/>
      <c r="D79" s="483"/>
      <c r="E79" s="468" t="s">
        <v>110</v>
      </c>
      <c r="F79" s="469"/>
      <c r="G79" s="469"/>
      <c r="H79" s="469"/>
      <c r="I79" s="475"/>
      <c r="J79" s="475"/>
      <c r="K79" s="475"/>
      <c r="L79" s="475"/>
      <c r="M79" s="475"/>
      <c r="N79" s="63" t="s">
        <v>49</v>
      </c>
      <c r="O79" s="470"/>
      <c r="P79" s="470"/>
      <c r="Q79" s="470"/>
      <c r="R79" s="470"/>
      <c r="S79" s="476"/>
    </row>
    <row r="80" spans="1:19" ht="24.75" hidden="1" customHeight="1" outlineLevel="1">
      <c r="A80" s="481"/>
      <c r="B80" s="482"/>
      <c r="C80" s="482"/>
      <c r="D80" s="483"/>
      <c r="E80" s="484" t="s">
        <v>111</v>
      </c>
      <c r="F80" s="485"/>
      <c r="G80" s="51"/>
      <c r="H80" s="139" t="s">
        <v>45</v>
      </c>
      <c r="I80" s="64"/>
      <c r="J80" s="139" t="s">
        <v>46</v>
      </c>
      <c r="K80" s="64"/>
      <c r="L80" s="139" t="s">
        <v>47</v>
      </c>
      <c r="M80" s="65" t="s">
        <v>82</v>
      </c>
      <c r="N80" s="23"/>
      <c r="O80" s="24" t="s">
        <v>45</v>
      </c>
      <c r="P80" s="25"/>
      <c r="Q80" s="139" t="s">
        <v>46</v>
      </c>
      <c r="R80" s="25"/>
      <c r="S80" s="26" t="s">
        <v>47</v>
      </c>
    </row>
    <row r="81" spans="1:19" ht="24.75" hidden="1" customHeight="1" outlineLevel="1">
      <c r="A81" s="481"/>
      <c r="B81" s="482"/>
      <c r="C81" s="482"/>
      <c r="D81" s="483"/>
      <c r="E81" s="31"/>
      <c r="F81" s="32" t="s">
        <v>147</v>
      </c>
      <c r="G81" s="23"/>
      <c r="H81" s="66" t="s">
        <v>45</v>
      </c>
      <c r="I81" s="23"/>
      <c r="J81" s="27" t="s">
        <v>114</v>
      </c>
      <c r="K81" s="24" t="s">
        <v>44</v>
      </c>
      <c r="L81" s="52"/>
      <c r="M81" s="24"/>
      <c r="N81" s="33"/>
      <c r="O81" s="33"/>
      <c r="P81" s="33"/>
      <c r="Q81" s="53"/>
      <c r="R81" s="33"/>
      <c r="S81" s="26"/>
    </row>
    <row r="82" spans="1:19" ht="24.75" hidden="1" customHeight="1" outlineLevel="1">
      <c r="A82" s="481"/>
      <c r="B82" s="482"/>
      <c r="C82" s="482"/>
      <c r="D82" s="483"/>
      <c r="E82" s="493" t="s">
        <v>300</v>
      </c>
      <c r="F82" s="494"/>
      <c r="G82" s="494"/>
      <c r="H82" s="152"/>
      <c r="I82" s="152"/>
      <c r="J82" s="152"/>
      <c r="K82" s="153" t="s">
        <v>311</v>
      </c>
      <c r="L82" s="528" t="s">
        <v>312</v>
      </c>
      <c r="M82" s="528"/>
      <c r="N82" s="154"/>
      <c r="O82" s="161" t="s">
        <v>313</v>
      </c>
      <c r="P82" s="486"/>
      <c r="Q82" s="486"/>
      <c r="R82" s="486"/>
      <c r="S82" s="162" t="s">
        <v>284</v>
      </c>
    </row>
    <row r="83" spans="1:19" ht="24.75" hidden="1" customHeight="1" outlineLevel="1">
      <c r="A83" s="481"/>
      <c r="B83" s="482"/>
      <c r="C83" s="482"/>
      <c r="D83" s="483"/>
      <c r="E83" s="105" t="s">
        <v>274</v>
      </c>
      <c r="F83" s="106"/>
      <c r="G83" s="107"/>
      <c r="H83" s="108" t="s">
        <v>146</v>
      </c>
      <c r="I83" s="109"/>
      <c r="J83" s="110"/>
      <c r="K83" s="109" t="s">
        <v>275</v>
      </c>
      <c r="L83" s="108"/>
      <c r="M83" s="113"/>
      <c r="N83" s="112"/>
      <c r="O83" s="113" t="s">
        <v>45</v>
      </c>
      <c r="P83" s="112"/>
      <c r="Q83" s="113" t="s">
        <v>285</v>
      </c>
      <c r="R83" s="113"/>
      <c r="S83" s="140"/>
    </row>
    <row r="84" spans="1:19" ht="24.75" hidden="1" customHeight="1" outlineLevel="1">
      <c r="A84" s="481"/>
      <c r="B84" s="482"/>
      <c r="C84" s="482"/>
      <c r="D84" s="483"/>
      <c r="E84" s="105"/>
      <c r="F84" s="106"/>
      <c r="G84" s="108"/>
      <c r="H84" s="108"/>
      <c r="I84" s="109"/>
      <c r="J84" s="107"/>
      <c r="K84" s="108" t="s">
        <v>276</v>
      </c>
      <c r="L84" s="111"/>
      <c r="M84" s="108"/>
      <c r="N84" s="112"/>
      <c r="O84" s="113" t="s">
        <v>45</v>
      </c>
      <c r="P84" s="112"/>
      <c r="Q84" s="113" t="s">
        <v>285</v>
      </c>
      <c r="R84" s="113"/>
      <c r="S84" s="140"/>
    </row>
    <row r="85" spans="1:19" ht="24.75" hidden="1" customHeight="1" outlineLevel="1">
      <c r="A85" s="481"/>
      <c r="B85" s="482"/>
      <c r="C85" s="482"/>
      <c r="D85" s="483"/>
      <c r="E85" s="144" t="s">
        <v>277</v>
      </c>
      <c r="F85" s="146"/>
      <c r="G85" s="145"/>
      <c r="H85" s="114"/>
      <c r="I85" s="115" t="s">
        <v>286</v>
      </c>
      <c r="J85" s="116"/>
      <c r="K85" s="117"/>
      <c r="L85" s="118" t="s">
        <v>287</v>
      </c>
      <c r="M85" s="118"/>
      <c r="N85" s="119"/>
      <c r="O85" s="128" t="s">
        <v>288</v>
      </c>
      <c r="P85" s="129"/>
      <c r="Q85" s="130" t="s">
        <v>289</v>
      </c>
      <c r="R85" s="130"/>
      <c r="S85" s="120"/>
    </row>
    <row r="86" spans="1:19" ht="24.75" hidden="1" customHeight="1" outlineLevel="1">
      <c r="A86" s="481"/>
      <c r="B86" s="482"/>
      <c r="C86" s="482"/>
      <c r="D86" s="483"/>
      <c r="E86" s="131" t="s">
        <v>290</v>
      </c>
      <c r="F86" s="121"/>
      <c r="G86" s="122"/>
      <c r="H86" s="122"/>
      <c r="I86" s="132"/>
      <c r="J86" s="133"/>
      <c r="K86" s="133"/>
      <c r="L86" s="134"/>
      <c r="M86" s="134"/>
      <c r="N86" s="135"/>
      <c r="O86" s="136"/>
      <c r="P86" s="137"/>
      <c r="Q86" s="137"/>
      <c r="R86" s="137"/>
      <c r="S86" s="138"/>
    </row>
    <row r="87" spans="1:19" ht="24.75" hidden="1" customHeight="1" outlineLevel="1">
      <c r="A87" s="481"/>
      <c r="B87" s="482"/>
      <c r="C87" s="482"/>
      <c r="D87" s="483"/>
      <c r="E87" s="163" t="s">
        <v>301</v>
      </c>
      <c r="F87" s="164"/>
      <c r="G87" s="165"/>
      <c r="H87" s="164"/>
      <c r="I87" s="165"/>
      <c r="J87" s="166"/>
      <c r="K87" s="166"/>
      <c r="L87" s="167"/>
      <c r="M87" s="166"/>
      <c r="N87" s="168"/>
      <c r="O87" s="168"/>
      <c r="P87" s="166"/>
      <c r="Q87" s="169"/>
      <c r="R87" s="166"/>
      <c r="S87" s="170"/>
    </row>
    <row r="88" spans="1:19" ht="24.75" hidden="1" customHeight="1" outlineLevel="1">
      <c r="A88" s="481"/>
      <c r="B88" s="482"/>
      <c r="C88" s="482"/>
      <c r="D88" s="483"/>
      <c r="E88" s="487"/>
      <c r="F88" s="488"/>
      <c r="G88" s="488"/>
      <c r="H88" s="488"/>
      <c r="I88" s="488"/>
      <c r="J88" s="488"/>
      <c r="K88" s="488"/>
      <c r="L88" s="488"/>
      <c r="M88" s="488"/>
      <c r="N88" s="488"/>
      <c r="O88" s="488"/>
      <c r="P88" s="488"/>
      <c r="Q88" s="488"/>
      <c r="R88" s="488"/>
      <c r="S88" s="489"/>
    </row>
    <row r="89" spans="1:19" ht="24.75" hidden="1" customHeight="1" outlineLevel="1">
      <c r="A89" s="481"/>
      <c r="B89" s="482"/>
      <c r="C89" s="482"/>
      <c r="D89" s="483"/>
      <c r="E89" s="487"/>
      <c r="F89" s="488"/>
      <c r="G89" s="488"/>
      <c r="H89" s="488"/>
      <c r="I89" s="488"/>
      <c r="J89" s="488"/>
      <c r="K89" s="488"/>
      <c r="L89" s="488"/>
      <c r="M89" s="488"/>
      <c r="N89" s="488"/>
      <c r="O89" s="488"/>
      <c r="P89" s="488"/>
      <c r="Q89" s="488"/>
      <c r="R89" s="488"/>
      <c r="S89" s="489"/>
    </row>
    <row r="90" spans="1:19" ht="24.75" hidden="1" customHeight="1" outlineLevel="1">
      <c r="A90" s="481"/>
      <c r="B90" s="482"/>
      <c r="C90" s="482"/>
      <c r="D90" s="483"/>
      <c r="E90" s="487"/>
      <c r="F90" s="488"/>
      <c r="G90" s="488"/>
      <c r="H90" s="488"/>
      <c r="I90" s="488"/>
      <c r="J90" s="488"/>
      <c r="K90" s="488"/>
      <c r="L90" s="488"/>
      <c r="M90" s="488"/>
      <c r="N90" s="488"/>
      <c r="O90" s="488"/>
      <c r="P90" s="488"/>
      <c r="Q90" s="488"/>
      <c r="R90" s="488"/>
      <c r="S90" s="489"/>
    </row>
    <row r="91" spans="1:19" ht="24.75" hidden="1" customHeight="1" outlineLevel="1" thickBot="1">
      <c r="A91" s="481"/>
      <c r="B91" s="482"/>
      <c r="C91" s="482"/>
      <c r="D91" s="483"/>
      <c r="E91" s="490"/>
      <c r="F91" s="491"/>
      <c r="G91" s="491"/>
      <c r="H91" s="491"/>
      <c r="I91" s="491"/>
      <c r="J91" s="491"/>
      <c r="K91" s="491"/>
      <c r="L91" s="491"/>
      <c r="M91" s="491"/>
      <c r="N91" s="491"/>
      <c r="O91" s="491"/>
      <c r="P91" s="491"/>
      <c r="Q91" s="491"/>
      <c r="R91" s="491"/>
      <c r="S91" s="492"/>
    </row>
    <row r="92" spans="1:19" ht="24.6" customHeight="1" collapsed="1" thickBot="1">
      <c r="A92" s="477" t="s">
        <v>176</v>
      </c>
      <c r="B92" s="477"/>
      <c r="C92" s="477"/>
      <c r="D92" s="477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</row>
    <row r="93" spans="1:19" ht="24.75" hidden="1" customHeight="1" outlineLevel="1">
      <c r="A93" s="478" t="s">
        <v>281</v>
      </c>
      <c r="B93" s="479"/>
      <c r="C93" s="479"/>
      <c r="D93" s="480"/>
      <c r="E93" s="148" t="s">
        <v>309</v>
      </c>
      <c r="F93" s="62"/>
      <c r="G93" s="62"/>
      <c r="H93" s="149" t="s">
        <v>310</v>
      </c>
      <c r="I93" s="147"/>
      <c r="J93" s="62"/>
      <c r="K93" s="149" t="s">
        <v>304</v>
      </c>
      <c r="L93" s="62"/>
      <c r="M93" s="62"/>
      <c r="N93" s="127"/>
      <c r="O93" s="150" t="s">
        <v>283</v>
      </c>
      <c r="P93" s="495"/>
      <c r="Q93" s="495"/>
      <c r="R93" s="495"/>
      <c r="S93" s="151" t="s">
        <v>44</v>
      </c>
    </row>
    <row r="94" spans="1:19" ht="24.75" hidden="1" customHeight="1" outlineLevel="1">
      <c r="A94" s="481"/>
      <c r="B94" s="482"/>
      <c r="C94" s="482"/>
      <c r="D94" s="483"/>
      <c r="E94" s="468" t="s">
        <v>273</v>
      </c>
      <c r="F94" s="469"/>
      <c r="G94" s="470"/>
      <c r="H94" s="470"/>
      <c r="I94" s="470"/>
      <c r="J94" s="470"/>
      <c r="K94" s="470"/>
      <c r="L94" s="470"/>
      <c r="M94" s="470"/>
      <c r="N94" s="470"/>
      <c r="O94" s="471" t="s">
        <v>112</v>
      </c>
      <c r="P94" s="471"/>
      <c r="Q94" s="471"/>
      <c r="R94" s="471"/>
      <c r="S94" s="472"/>
    </row>
    <row r="95" spans="1:19" ht="24.75" hidden="1" customHeight="1" outlineLevel="1">
      <c r="A95" s="481"/>
      <c r="B95" s="482"/>
      <c r="C95" s="482"/>
      <c r="D95" s="483"/>
      <c r="E95" s="468" t="s">
        <v>53</v>
      </c>
      <c r="F95" s="469"/>
      <c r="G95" s="470"/>
      <c r="H95" s="470"/>
      <c r="I95" s="470"/>
      <c r="J95" s="470"/>
      <c r="K95" s="470"/>
      <c r="L95" s="470"/>
      <c r="M95" s="470"/>
      <c r="N95" s="470"/>
      <c r="O95" s="471" t="s">
        <v>113</v>
      </c>
      <c r="P95" s="471"/>
      <c r="Q95" s="471"/>
      <c r="R95" s="471"/>
      <c r="S95" s="472"/>
    </row>
    <row r="96" spans="1:19" ht="24.75" hidden="1" customHeight="1" outlineLevel="1">
      <c r="A96" s="481"/>
      <c r="B96" s="482"/>
      <c r="C96" s="482"/>
      <c r="D96" s="483"/>
      <c r="E96" s="468" t="s">
        <v>109</v>
      </c>
      <c r="F96" s="469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Q96" s="473"/>
      <c r="R96" s="473"/>
      <c r="S96" s="474"/>
    </row>
    <row r="97" spans="1:19" ht="24.75" hidden="1" customHeight="1" outlineLevel="1">
      <c r="A97" s="481"/>
      <c r="B97" s="482"/>
      <c r="C97" s="482"/>
      <c r="D97" s="483"/>
      <c r="E97" s="468" t="s">
        <v>110</v>
      </c>
      <c r="F97" s="469"/>
      <c r="G97" s="469"/>
      <c r="H97" s="469"/>
      <c r="I97" s="475"/>
      <c r="J97" s="475"/>
      <c r="K97" s="475"/>
      <c r="L97" s="475"/>
      <c r="M97" s="475"/>
      <c r="N97" s="63" t="s">
        <v>49</v>
      </c>
      <c r="O97" s="470"/>
      <c r="P97" s="470"/>
      <c r="Q97" s="470"/>
      <c r="R97" s="470"/>
      <c r="S97" s="476"/>
    </row>
    <row r="98" spans="1:19" ht="24.75" hidden="1" customHeight="1" outlineLevel="1">
      <c r="A98" s="481"/>
      <c r="B98" s="482"/>
      <c r="C98" s="482"/>
      <c r="D98" s="483"/>
      <c r="E98" s="484" t="s">
        <v>111</v>
      </c>
      <c r="F98" s="485"/>
      <c r="G98" s="51"/>
      <c r="H98" s="139" t="s">
        <v>45</v>
      </c>
      <c r="I98" s="64"/>
      <c r="J98" s="139" t="s">
        <v>46</v>
      </c>
      <c r="K98" s="64"/>
      <c r="L98" s="139" t="s">
        <v>47</v>
      </c>
      <c r="M98" s="65" t="s">
        <v>82</v>
      </c>
      <c r="N98" s="23"/>
      <c r="O98" s="24" t="s">
        <v>45</v>
      </c>
      <c r="P98" s="25"/>
      <c r="Q98" s="139" t="s">
        <v>46</v>
      </c>
      <c r="R98" s="25"/>
      <c r="S98" s="26" t="s">
        <v>47</v>
      </c>
    </row>
    <row r="99" spans="1:19" ht="24.75" hidden="1" customHeight="1" outlineLevel="1">
      <c r="A99" s="481"/>
      <c r="B99" s="482"/>
      <c r="C99" s="482"/>
      <c r="D99" s="483"/>
      <c r="E99" s="31"/>
      <c r="F99" s="32" t="s">
        <v>147</v>
      </c>
      <c r="G99" s="23"/>
      <c r="H99" s="66" t="s">
        <v>45</v>
      </c>
      <c r="I99" s="23"/>
      <c r="J99" s="27" t="s">
        <v>114</v>
      </c>
      <c r="K99" s="24" t="s">
        <v>44</v>
      </c>
      <c r="L99" s="52"/>
      <c r="M99" s="24"/>
      <c r="N99" s="33"/>
      <c r="O99" s="33"/>
      <c r="P99" s="33"/>
      <c r="Q99" s="53"/>
      <c r="R99" s="33"/>
      <c r="S99" s="26"/>
    </row>
    <row r="100" spans="1:19" ht="24.75" hidden="1" customHeight="1" outlineLevel="1">
      <c r="A100" s="481"/>
      <c r="B100" s="482"/>
      <c r="C100" s="482"/>
      <c r="D100" s="483"/>
      <c r="E100" s="493" t="s">
        <v>300</v>
      </c>
      <c r="F100" s="494"/>
      <c r="G100" s="494"/>
      <c r="H100" s="152"/>
      <c r="I100" s="152"/>
      <c r="J100" s="152"/>
      <c r="K100" s="153" t="s">
        <v>311</v>
      </c>
      <c r="L100" s="528" t="s">
        <v>312</v>
      </c>
      <c r="M100" s="528"/>
      <c r="N100" s="154"/>
      <c r="O100" s="161" t="s">
        <v>313</v>
      </c>
      <c r="P100" s="486"/>
      <c r="Q100" s="486"/>
      <c r="R100" s="486"/>
      <c r="S100" s="162" t="s">
        <v>284</v>
      </c>
    </row>
    <row r="101" spans="1:19" ht="24.75" hidden="1" customHeight="1" outlineLevel="1">
      <c r="A101" s="481"/>
      <c r="B101" s="482"/>
      <c r="C101" s="482"/>
      <c r="D101" s="483"/>
      <c r="E101" s="105" t="s">
        <v>274</v>
      </c>
      <c r="F101" s="106"/>
      <c r="G101" s="107"/>
      <c r="H101" s="108" t="s">
        <v>146</v>
      </c>
      <c r="I101" s="109"/>
      <c r="J101" s="110"/>
      <c r="K101" s="109" t="s">
        <v>275</v>
      </c>
      <c r="L101" s="108"/>
      <c r="M101" s="113"/>
      <c r="N101" s="112"/>
      <c r="O101" s="113" t="s">
        <v>45</v>
      </c>
      <c r="P101" s="112"/>
      <c r="Q101" s="113" t="s">
        <v>285</v>
      </c>
      <c r="R101" s="113"/>
      <c r="S101" s="140"/>
    </row>
    <row r="102" spans="1:19" ht="24.75" hidden="1" customHeight="1" outlineLevel="1">
      <c r="A102" s="481"/>
      <c r="B102" s="482"/>
      <c r="C102" s="482"/>
      <c r="D102" s="483"/>
      <c r="E102" s="105"/>
      <c r="F102" s="106"/>
      <c r="G102" s="108"/>
      <c r="H102" s="108"/>
      <c r="I102" s="109"/>
      <c r="J102" s="107"/>
      <c r="K102" s="108" t="s">
        <v>276</v>
      </c>
      <c r="L102" s="111"/>
      <c r="M102" s="108"/>
      <c r="N102" s="112"/>
      <c r="O102" s="113" t="s">
        <v>45</v>
      </c>
      <c r="P102" s="112"/>
      <c r="Q102" s="113" t="s">
        <v>285</v>
      </c>
      <c r="R102" s="113"/>
      <c r="S102" s="140"/>
    </row>
    <row r="103" spans="1:19" ht="24.75" hidden="1" customHeight="1" outlineLevel="1">
      <c r="A103" s="481"/>
      <c r="B103" s="482"/>
      <c r="C103" s="482"/>
      <c r="D103" s="483"/>
      <c r="E103" s="144" t="s">
        <v>277</v>
      </c>
      <c r="F103" s="146"/>
      <c r="G103" s="145"/>
      <c r="H103" s="114"/>
      <c r="I103" s="115" t="s">
        <v>286</v>
      </c>
      <c r="J103" s="116"/>
      <c r="K103" s="117"/>
      <c r="L103" s="118" t="s">
        <v>287</v>
      </c>
      <c r="M103" s="118"/>
      <c r="N103" s="119"/>
      <c r="O103" s="128" t="s">
        <v>288</v>
      </c>
      <c r="P103" s="129"/>
      <c r="Q103" s="130" t="s">
        <v>289</v>
      </c>
      <c r="R103" s="130"/>
      <c r="S103" s="120"/>
    </row>
    <row r="104" spans="1:19" ht="24.75" hidden="1" customHeight="1" outlineLevel="1">
      <c r="A104" s="481"/>
      <c r="B104" s="482"/>
      <c r="C104" s="482"/>
      <c r="D104" s="483"/>
      <c r="E104" s="131" t="s">
        <v>290</v>
      </c>
      <c r="F104" s="121"/>
      <c r="G104" s="122"/>
      <c r="H104" s="122"/>
      <c r="I104" s="132"/>
      <c r="J104" s="133"/>
      <c r="K104" s="133"/>
      <c r="L104" s="134"/>
      <c r="M104" s="134"/>
      <c r="N104" s="135"/>
      <c r="O104" s="136"/>
      <c r="P104" s="137"/>
      <c r="Q104" s="137"/>
      <c r="R104" s="137"/>
      <c r="S104" s="138"/>
    </row>
    <row r="105" spans="1:19" ht="24.75" hidden="1" customHeight="1" outlineLevel="1">
      <c r="A105" s="481"/>
      <c r="B105" s="482"/>
      <c r="C105" s="482"/>
      <c r="D105" s="483"/>
      <c r="E105" s="163" t="s">
        <v>301</v>
      </c>
      <c r="F105" s="164"/>
      <c r="G105" s="165"/>
      <c r="H105" s="164"/>
      <c r="I105" s="165"/>
      <c r="J105" s="166"/>
      <c r="K105" s="166"/>
      <c r="L105" s="167"/>
      <c r="M105" s="166"/>
      <c r="N105" s="168"/>
      <c r="O105" s="168"/>
      <c r="P105" s="166"/>
      <c r="Q105" s="169"/>
      <c r="R105" s="166"/>
      <c r="S105" s="170"/>
    </row>
    <row r="106" spans="1:19" ht="24.75" hidden="1" customHeight="1" outlineLevel="1">
      <c r="A106" s="481"/>
      <c r="B106" s="482"/>
      <c r="C106" s="482"/>
      <c r="D106" s="483"/>
      <c r="E106" s="487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9"/>
    </row>
    <row r="107" spans="1:19" ht="24.75" hidden="1" customHeight="1" outlineLevel="1">
      <c r="A107" s="481"/>
      <c r="B107" s="482"/>
      <c r="C107" s="482"/>
      <c r="D107" s="483"/>
      <c r="E107" s="487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9"/>
    </row>
    <row r="108" spans="1:19" ht="24.75" hidden="1" customHeight="1" outlineLevel="1">
      <c r="A108" s="481"/>
      <c r="B108" s="482"/>
      <c r="C108" s="482"/>
      <c r="D108" s="483"/>
      <c r="E108" s="487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9"/>
    </row>
    <row r="109" spans="1:19" ht="24.75" hidden="1" customHeight="1" outlineLevel="1" thickBot="1">
      <c r="A109" s="481"/>
      <c r="B109" s="482"/>
      <c r="C109" s="482"/>
      <c r="D109" s="483"/>
      <c r="E109" s="580"/>
      <c r="F109" s="581"/>
      <c r="G109" s="581"/>
      <c r="H109" s="581"/>
      <c r="I109" s="581"/>
      <c r="J109" s="581"/>
      <c r="K109" s="581"/>
      <c r="L109" s="581"/>
      <c r="M109" s="581"/>
      <c r="N109" s="581"/>
      <c r="O109" s="581"/>
      <c r="P109" s="581"/>
      <c r="Q109" s="581"/>
      <c r="R109" s="581"/>
      <c r="S109" s="582"/>
    </row>
    <row r="110" spans="1:19" ht="24.75" customHeight="1" collapsed="1" thickTop="1" thickBot="1">
      <c r="A110" s="572" t="s">
        <v>179</v>
      </c>
      <c r="B110" s="573"/>
      <c r="C110" s="573"/>
      <c r="D110" s="574"/>
      <c r="E110" s="575"/>
      <c r="F110" s="576"/>
      <c r="G110" s="577">
        <f>P28+P46+P64+P82+P100</f>
        <v>0</v>
      </c>
      <c r="H110" s="577"/>
      <c r="I110" s="577"/>
      <c r="J110" s="123" t="s">
        <v>91</v>
      </c>
      <c r="K110" s="123"/>
      <c r="L110" s="123"/>
      <c r="M110" s="124"/>
      <c r="N110" s="126"/>
      <c r="O110" s="126"/>
      <c r="P110" s="126"/>
      <c r="Q110" s="125"/>
      <c r="R110" s="578"/>
      <c r="S110" s="579"/>
    </row>
    <row r="111" spans="1:19" ht="24.95" customHeight="1" thickBot="1">
      <c r="A111" s="67">
        <v>2024</v>
      </c>
      <c r="B111" s="515" t="s">
        <v>177</v>
      </c>
      <c r="C111" s="515"/>
      <c r="D111" s="515"/>
      <c r="E111" s="515"/>
      <c r="F111" s="515"/>
      <c r="G111" s="515"/>
      <c r="H111" s="515"/>
      <c r="I111" s="515"/>
      <c r="J111" s="515"/>
      <c r="K111" s="515"/>
      <c r="L111" s="515"/>
      <c r="M111" s="515"/>
      <c r="N111" s="515"/>
      <c r="O111" s="515"/>
      <c r="P111" s="515"/>
      <c r="Q111" s="515"/>
      <c r="R111" s="515"/>
      <c r="S111" s="515"/>
    </row>
    <row r="112" spans="1:19" ht="24.95" customHeight="1">
      <c r="A112" s="516" t="s">
        <v>123</v>
      </c>
      <c r="B112" s="517"/>
      <c r="C112" s="517"/>
      <c r="D112" s="518"/>
      <c r="E112" s="68" t="s">
        <v>124</v>
      </c>
      <c r="F112" s="41">
        <f>I112*K112*M112</f>
        <v>0</v>
      </c>
      <c r="G112" s="41" t="s">
        <v>125</v>
      </c>
      <c r="H112" s="42" t="s">
        <v>126</v>
      </c>
      <c r="I112" s="43">
        <f>'Assistant Researcher'!G39</f>
        <v>0</v>
      </c>
      <c r="J112" s="43" t="s">
        <v>127</v>
      </c>
      <c r="K112" s="43">
        <f>'Assistant Researcher'!J38</f>
        <v>0</v>
      </c>
      <c r="L112" s="43" t="s">
        <v>128</v>
      </c>
      <c r="M112" s="44">
        <f>IFERROR(ROUND((R112-P112)/7,0),0)</f>
        <v>0</v>
      </c>
      <c r="N112" s="43" t="s">
        <v>129</v>
      </c>
      <c r="O112" s="45" t="s">
        <v>130</v>
      </c>
      <c r="P112" s="79" t="str">
        <f>IF('Assistant Researcher'!E37=0,"",'Assistant Researcher'!E37)</f>
        <v/>
      </c>
      <c r="Q112" s="46" t="s">
        <v>131</v>
      </c>
      <c r="R112" s="79" t="str">
        <f>IF('Assistant Researcher'!I37=0,"",'Assistant Researcher'!I37)</f>
        <v/>
      </c>
      <c r="S112" s="47"/>
    </row>
    <row r="113" spans="1:33" ht="24.95" customHeight="1">
      <c r="A113" s="519" t="s">
        <v>132</v>
      </c>
      <c r="B113" s="520"/>
      <c r="C113" s="520"/>
      <c r="D113" s="521"/>
      <c r="E113" s="69" t="s">
        <v>133</v>
      </c>
      <c r="F113" s="525" t="e">
        <f>'Assistant Researcher'!N42</f>
        <v>#N/A</v>
      </c>
      <c r="G113" s="525" t="e">
        <v>#REF!</v>
      </c>
      <c r="H113" s="525">
        <v>0</v>
      </c>
      <c r="I113" s="526" t="s">
        <v>134</v>
      </c>
      <c r="J113" s="526"/>
      <c r="K113" s="452" t="s">
        <v>135</v>
      </c>
      <c r="L113" s="452"/>
      <c r="M113" s="452"/>
      <c r="N113" s="452"/>
      <c r="O113" s="452"/>
      <c r="P113" s="452"/>
      <c r="Q113" s="452"/>
      <c r="R113" s="48">
        <f>'Assistant Researcher'!L42</f>
        <v>0</v>
      </c>
      <c r="S113" s="49"/>
    </row>
    <row r="114" spans="1:33" ht="24.95" customHeight="1">
      <c r="A114" s="522"/>
      <c r="B114" s="523"/>
      <c r="C114" s="523"/>
      <c r="D114" s="524"/>
      <c r="E114" s="59" t="s">
        <v>136</v>
      </c>
      <c r="F114" s="527" t="e">
        <f>F113*F112</f>
        <v>#N/A</v>
      </c>
      <c r="G114" s="527"/>
      <c r="H114" s="527"/>
      <c r="I114" s="70" t="s">
        <v>137</v>
      </c>
      <c r="J114" s="71"/>
      <c r="K114" s="71"/>
      <c r="L114" s="71"/>
      <c r="M114" s="71"/>
      <c r="N114" s="71"/>
      <c r="O114" s="71"/>
      <c r="P114" s="71"/>
      <c r="Q114" s="71"/>
      <c r="R114" s="71"/>
      <c r="S114" s="60"/>
    </row>
    <row r="115" spans="1:33" ht="24.95" customHeight="1">
      <c r="A115" s="511" t="s">
        <v>138</v>
      </c>
      <c r="B115" s="512"/>
      <c r="C115" s="512"/>
      <c r="D115" s="513"/>
      <c r="E115" s="72"/>
      <c r="F115" s="514" t="e">
        <f>F114*2.07/1000</f>
        <v>#N/A</v>
      </c>
      <c r="G115" s="514"/>
      <c r="H115" s="514"/>
      <c r="I115" s="238" t="s">
        <v>139</v>
      </c>
      <c r="J115" s="175" t="s">
        <v>316</v>
      </c>
      <c r="K115" s="173"/>
      <c r="L115" s="173"/>
      <c r="M115" s="173"/>
      <c r="N115" s="173"/>
      <c r="O115" s="173"/>
      <c r="P115" s="173"/>
      <c r="Q115" s="173"/>
      <c r="R115" s="173"/>
      <c r="S115" s="174"/>
      <c r="T115" s="6"/>
      <c r="U115" s="6"/>
      <c r="V115" s="6"/>
      <c r="W115" s="6"/>
      <c r="X115" s="14"/>
      <c r="Y115" s="14"/>
      <c r="Z115" s="14"/>
      <c r="AA115" s="14"/>
      <c r="AB115" s="16"/>
      <c r="AC115" s="14"/>
      <c r="AD115" s="14"/>
      <c r="AE115" s="14"/>
      <c r="AF115" s="14"/>
      <c r="AG115" s="14"/>
    </row>
    <row r="116" spans="1:33" ht="24.95" customHeight="1" thickBot="1">
      <c r="A116" s="506" t="s">
        <v>178</v>
      </c>
      <c r="B116" s="507"/>
      <c r="C116" s="507"/>
      <c r="D116" s="508"/>
      <c r="E116" s="50"/>
      <c r="F116" s="509" t="e">
        <f>SUM(F114:H115)</f>
        <v>#N/A</v>
      </c>
      <c r="G116" s="510"/>
      <c r="H116" s="510"/>
      <c r="I116" s="73" t="s">
        <v>139</v>
      </c>
      <c r="J116" s="74"/>
      <c r="K116" s="74"/>
      <c r="L116" s="74"/>
      <c r="M116" s="74"/>
      <c r="N116" s="74"/>
      <c r="O116" s="74"/>
      <c r="P116" s="74"/>
      <c r="Q116" s="74"/>
      <c r="R116" s="74"/>
      <c r="S116" s="75"/>
      <c r="T116" s="6"/>
      <c r="U116" s="6"/>
      <c r="V116" s="6"/>
      <c r="W116" s="6"/>
      <c r="X116" s="14"/>
      <c r="Y116" s="14"/>
      <c r="Z116" s="14"/>
      <c r="AA116" s="14"/>
      <c r="AB116" s="16" t="s">
        <v>34</v>
      </c>
      <c r="AC116" s="14"/>
      <c r="AD116" s="14"/>
      <c r="AE116" s="14"/>
      <c r="AF116" s="14"/>
      <c r="AG116" s="14"/>
    </row>
    <row r="117" spans="1:33" ht="24.9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290"/>
      <c r="R117" s="291"/>
      <c r="S117" s="289" t="str">
        <f>'Assistant Researcher'!S63</f>
        <v>研究部　2023.10</v>
      </c>
      <c r="X117" s="14"/>
      <c r="Y117" s="14"/>
      <c r="Z117" s="14"/>
      <c r="AA117" s="14"/>
      <c r="AB117" s="16" t="s">
        <v>35</v>
      </c>
      <c r="AC117" s="14"/>
      <c r="AD117" s="14"/>
      <c r="AE117" s="14"/>
      <c r="AF117" s="14"/>
      <c r="AG117" s="14"/>
    </row>
    <row r="118" spans="1:33" ht="24.95" customHeight="1">
      <c r="X118" s="14"/>
      <c r="Y118" s="14"/>
      <c r="Z118" s="14"/>
      <c r="AA118" s="14"/>
      <c r="AC118" s="14"/>
      <c r="AD118" s="14"/>
      <c r="AE118" s="14"/>
      <c r="AF118" s="14"/>
      <c r="AG118" s="14"/>
    </row>
    <row r="119" spans="1:33" ht="24.75" customHeight="1"/>
    <row r="120" spans="1:33" ht="24.75" customHeight="1"/>
    <row r="123" spans="1:33">
      <c r="X123" s="8"/>
      <c r="Y123" s="8"/>
      <c r="Z123" s="8"/>
      <c r="AA123" s="8"/>
      <c r="AC123" s="8"/>
      <c r="AD123" s="8"/>
      <c r="AE123" s="8"/>
      <c r="AF123" s="8"/>
      <c r="AG123" s="8"/>
    </row>
  </sheetData>
  <sheetProtection selectLockedCells="1"/>
  <mergeCells count="144">
    <mergeCell ref="A110:D110"/>
    <mergeCell ref="E110:F110"/>
    <mergeCell ref="G110:I110"/>
    <mergeCell ref="R110:S110"/>
    <mergeCell ref="A92:S92"/>
    <mergeCell ref="A93:D109"/>
    <mergeCell ref="G94:N94"/>
    <mergeCell ref="O94:S94"/>
    <mergeCell ref="E95:F95"/>
    <mergeCell ref="G95:N95"/>
    <mergeCell ref="O95:S95"/>
    <mergeCell ref="G96:S96"/>
    <mergeCell ref="E97:H97"/>
    <mergeCell ref="I97:M97"/>
    <mergeCell ref="O97:S97"/>
    <mergeCell ref="E98:F98"/>
    <mergeCell ref="P100:R100"/>
    <mergeCell ref="E106:S109"/>
    <mergeCell ref="E100:G100"/>
    <mergeCell ref="P93:R93"/>
    <mergeCell ref="L100:M100"/>
    <mergeCell ref="E96:F96"/>
    <mergeCell ref="E94:F94"/>
    <mergeCell ref="P75:R75"/>
    <mergeCell ref="L82:M82"/>
    <mergeCell ref="O76:S76"/>
    <mergeCell ref="E77:F77"/>
    <mergeCell ref="E23:F23"/>
    <mergeCell ref="A16:D16"/>
    <mergeCell ref="K16:L16"/>
    <mergeCell ref="M16:S16"/>
    <mergeCell ref="L18:P18"/>
    <mergeCell ref="A38:S38"/>
    <mergeCell ref="A39:D55"/>
    <mergeCell ref="G41:N41"/>
    <mergeCell ref="E40:F40"/>
    <mergeCell ref="G40:N40"/>
    <mergeCell ref="E22:F22"/>
    <mergeCell ref="A74:S74"/>
    <mergeCell ref="A75:D91"/>
    <mergeCell ref="E76:F76"/>
    <mergeCell ref="G76:N76"/>
    <mergeCell ref="G77:N77"/>
    <mergeCell ref="O77:S77"/>
    <mergeCell ref="E78:F78"/>
    <mergeCell ref="G78:S78"/>
    <mergeCell ref="E79:H79"/>
    <mergeCell ref="I79:M79"/>
    <mergeCell ref="O79:S79"/>
    <mergeCell ref="E80:F80"/>
    <mergeCell ref="P82:R82"/>
    <mergeCell ref="E88:S91"/>
    <mergeCell ref="E82:G82"/>
    <mergeCell ref="A17:D17"/>
    <mergeCell ref="G22:N22"/>
    <mergeCell ref="O22:S22"/>
    <mergeCell ref="P21:R21"/>
    <mergeCell ref="A18:D18"/>
    <mergeCell ref="E17:S17"/>
    <mergeCell ref="A21:D37"/>
    <mergeCell ref="G23:N23"/>
    <mergeCell ref="O23:S23"/>
    <mergeCell ref="E24:F24"/>
    <mergeCell ref="L28:M28"/>
    <mergeCell ref="G24:S24"/>
    <mergeCell ref="E44:F44"/>
    <mergeCell ref="E41:F41"/>
    <mergeCell ref="E28:G28"/>
    <mergeCell ref="E46:G46"/>
    <mergeCell ref="P39:R39"/>
    <mergeCell ref="L46:M46"/>
    <mergeCell ref="A14:D15"/>
    <mergeCell ref="E14:G14"/>
    <mergeCell ref="H14:S14"/>
    <mergeCell ref="E15:G15"/>
    <mergeCell ref="H15:S15"/>
    <mergeCell ref="A20:S20"/>
    <mergeCell ref="E18:G18"/>
    <mergeCell ref="I18:K18"/>
    <mergeCell ref="Q18:S18"/>
    <mergeCell ref="E34:S37"/>
    <mergeCell ref="O40:S40"/>
    <mergeCell ref="O41:S41"/>
    <mergeCell ref="E42:F42"/>
    <mergeCell ref="G42:S42"/>
    <mergeCell ref="E43:H43"/>
    <mergeCell ref="I43:M43"/>
    <mergeCell ref="O43:S43"/>
    <mergeCell ref="A10:D11"/>
    <mergeCell ref="E10:I10"/>
    <mergeCell ref="J10:N10"/>
    <mergeCell ref="E11:I11"/>
    <mergeCell ref="J11:N11"/>
    <mergeCell ref="O10:S10"/>
    <mergeCell ref="O11:S11"/>
    <mergeCell ref="O12:S12"/>
    <mergeCell ref="J12:N12"/>
    <mergeCell ref="E25:H25"/>
    <mergeCell ref="I25:M25"/>
    <mergeCell ref="O25:S25"/>
    <mergeCell ref="E26:F26"/>
    <mergeCell ref="P28:R28"/>
    <mergeCell ref="A13:D13"/>
    <mergeCell ref="E13:S13"/>
    <mergeCell ref="A1:S1"/>
    <mergeCell ref="A2:L2"/>
    <mergeCell ref="E12:I12"/>
    <mergeCell ref="J5:S5"/>
    <mergeCell ref="A3:J3"/>
    <mergeCell ref="J4:O4"/>
    <mergeCell ref="Q4:S4"/>
    <mergeCell ref="A9:S9"/>
    <mergeCell ref="A116:D116"/>
    <mergeCell ref="F116:H116"/>
    <mergeCell ref="A115:D115"/>
    <mergeCell ref="F115:H115"/>
    <mergeCell ref="K113:Q113"/>
    <mergeCell ref="B111:S111"/>
    <mergeCell ref="A112:D112"/>
    <mergeCell ref="A113:D114"/>
    <mergeCell ref="F113:H113"/>
    <mergeCell ref="I113:J113"/>
    <mergeCell ref="F114:H114"/>
    <mergeCell ref="L64:M64"/>
    <mergeCell ref="P46:R46"/>
    <mergeCell ref="E52:S55"/>
    <mergeCell ref="G58:N58"/>
    <mergeCell ref="O58:S58"/>
    <mergeCell ref="E59:F59"/>
    <mergeCell ref="G59:N59"/>
    <mergeCell ref="O59:S59"/>
    <mergeCell ref="E60:F60"/>
    <mergeCell ref="G60:S60"/>
    <mergeCell ref="E61:H61"/>
    <mergeCell ref="I61:M61"/>
    <mergeCell ref="O61:S61"/>
    <mergeCell ref="A56:S56"/>
    <mergeCell ref="A57:D73"/>
    <mergeCell ref="E58:F58"/>
    <mergeCell ref="E62:F62"/>
    <mergeCell ref="P64:R64"/>
    <mergeCell ref="E70:S73"/>
    <mergeCell ref="E64:G64"/>
    <mergeCell ref="P57:R57"/>
  </mergeCells>
  <phoneticPr fontId="4"/>
  <dataValidations disablePrompts="1" count="1">
    <dataValidation showDropDown="1" showInputMessage="1" showErrorMessage="1" sqref="E116:F116 I116 I16 E16 G16" xr:uid="{00000000-0002-0000-0100-000000000000}"/>
  </dataValidations>
  <printOptions horizontalCentered="1"/>
  <pageMargins left="0" right="0" top="0.62" bottom="0.27559055118110237" header="0.41" footer="0"/>
  <pageSetup paperSize="9" scale="71" orientation="portrait" horizontalDpi="300" verticalDpi="300" r:id="rId1"/>
  <headerFooter alignWithMargins="0">
    <oddHeader>&amp;L021-04</oddHeader>
  </headerFooter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01" r:id="rId4" name="Check Box 229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27</xdr:row>
                    <xdr:rowOff>314325</xdr:rowOff>
                  </from>
                  <to>
                    <xdr:col>6</xdr:col>
                    <xdr:colOff>409575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5" name="Check Box 230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30</xdr:row>
                    <xdr:rowOff>9525</xdr:rowOff>
                  </from>
                  <to>
                    <xdr:col>7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6" name="Check Box 23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29</xdr:row>
                    <xdr:rowOff>0</xdr:rowOff>
                  </from>
                  <to>
                    <xdr:col>9</xdr:col>
                    <xdr:colOff>438150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7" name="Check Box 232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30</xdr:row>
                    <xdr:rowOff>19050</xdr:rowOff>
                  </from>
                  <to>
                    <xdr:col>10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8" name="Check Box 236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45</xdr:row>
                    <xdr:rowOff>314325</xdr:rowOff>
                  </from>
                  <to>
                    <xdr:col>6</xdr:col>
                    <xdr:colOff>409575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9" name="Check Box 237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48</xdr:row>
                    <xdr:rowOff>9525</xdr:rowOff>
                  </from>
                  <to>
                    <xdr:col>7</xdr:col>
                    <xdr:colOff>390525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10" name="Check Box 23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47</xdr:row>
                    <xdr:rowOff>0</xdr:rowOff>
                  </from>
                  <to>
                    <xdr:col>9</xdr:col>
                    <xdr:colOff>438150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11" name="Check Box 239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48</xdr:row>
                    <xdr:rowOff>19050</xdr:rowOff>
                  </from>
                  <to>
                    <xdr:col>10</xdr:col>
                    <xdr:colOff>361950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12" name="Check Box 243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63</xdr:row>
                    <xdr:rowOff>314325</xdr:rowOff>
                  </from>
                  <to>
                    <xdr:col>6</xdr:col>
                    <xdr:colOff>409575</xdr:colOff>
                    <xdr:row>64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13" name="Check Box 244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66</xdr:row>
                    <xdr:rowOff>9525</xdr:rowOff>
                  </from>
                  <to>
                    <xdr:col>7</xdr:col>
                    <xdr:colOff>390525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14" name="Check Box 24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65</xdr:row>
                    <xdr:rowOff>0</xdr:rowOff>
                  </from>
                  <to>
                    <xdr:col>9</xdr:col>
                    <xdr:colOff>438150</xdr:colOff>
                    <xdr:row>65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15" name="Check Box 246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66</xdr:row>
                    <xdr:rowOff>19050</xdr:rowOff>
                  </from>
                  <to>
                    <xdr:col>10</xdr:col>
                    <xdr:colOff>361950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16" name="Check Box 250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81</xdr:row>
                    <xdr:rowOff>314325</xdr:rowOff>
                  </from>
                  <to>
                    <xdr:col>6</xdr:col>
                    <xdr:colOff>409575</xdr:colOff>
                    <xdr:row>82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17" name="Check Box 251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84</xdr:row>
                    <xdr:rowOff>9525</xdr:rowOff>
                  </from>
                  <to>
                    <xdr:col>7</xdr:col>
                    <xdr:colOff>390525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18" name="Check Box 25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83</xdr:row>
                    <xdr:rowOff>0</xdr:rowOff>
                  </from>
                  <to>
                    <xdr:col>9</xdr:col>
                    <xdr:colOff>438150</xdr:colOff>
                    <xdr:row>83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9" name="Check Box 253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84</xdr:row>
                    <xdr:rowOff>19050</xdr:rowOff>
                  </from>
                  <to>
                    <xdr:col>10</xdr:col>
                    <xdr:colOff>361950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0" name="Check Box 257">
              <controlPr defaultSize="0" autoFill="0" autoLine="0" autoPict="0">
                <anchor moveWithCells="1" sizeWithCells="1">
                  <from>
                    <xdr:col>6</xdr:col>
                    <xdr:colOff>171450</xdr:colOff>
                    <xdr:row>99</xdr:row>
                    <xdr:rowOff>314325</xdr:rowOff>
                  </from>
                  <to>
                    <xdr:col>6</xdr:col>
                    <xdr:colOff>409575</xdr:colOff>
                    <xdr:row>100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1" name="Check Box 258">
              <controlPr defaultSize="0" autoFill="0" autoLine="0" autoPict="0">
                <anchor moveWithCells="1" sizeWithCells="1">
                  <from>
                    <xdr:col>7</xdr:col>
                    <xdr:colOff>142875</xdr:colOff>
                    <xdr:row>102</xdr:row>
                    <xdr:rowOff>9525</xdr:rowOff>
                  </from>
                  <to>
                    <xdr:col>7</xdr:col>
                    <xdr:colOff>390525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2" name="Check Box 25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101</xdr:row>
                    <xdr:rowOff>0</xdr:rowOff>
                  </from>
                  <to>
                    <xdr:col>9</xdr:col>
                    <xdr:colOff>438150</xdr:colOff>
                    <xdr:row>101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3" name="Check Box 260">
              <controlPr defaultSize="0" autoFill="0" autoLine="0" autoPict="0">
                <anchor moveWithCells="1" sizeWithCells="1">
                  <from>
                    <xdr:col>10</xdr:col>
                    <xdr:colOff>123825</xdr:colOff>
                    <xdr:row>102</xdr:row>
                    <xdr:rowOff>19050</xdr:rowOff>
                  </from>
                  <to>
                    <xdr:col>10</xdr:col>
                    <xdr:colOff>361950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24" name="Check Box 30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20</xdr:row>
                    <xdr:rowOff>0</xdr:rowOff>
                  </from>
                  <to>
                    <xdr:col>4</xdr:col>
                    <xdr:colOff>304800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25" name="Check Box 31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20</xdr:row>
                    <xdr:rowOff>9525</xdr:rowOff>
                  </from>
                  <to>
                    <xdr:col>7</xdr:col>
                    <xdr:colOff>314325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26" name="Check Box 31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20</xdr:row>
                    <xdr:rowOff>0</xdr:rowOff>
                  </from>
                  <to>
                    <xdr:col>10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27" name="Check Box 312">
              <controlPr defaultSize="0" autoFill="0" autoLine="0" autoPict="0">
                <anchor moveWithCells="1" sizeWithCells="1">
                  <from>
                    <xdr:col>13</xdr:col>
                    <xdr:colOff>247650</xdr:colOff>
                    <xdr:row>19</xdr:row>
                    <xdr:rowOff>304800</xdr:rowOff>
                  </from>
                  <to>
                    <xdr:col>14</xdr:col>
                    <xdr:colOff>66675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28" name="Check Box 31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38</xdr:row>
                    <xdr:rowOff>0</xdr:rowOff>
                  </from>
                  <to>
                    <xdr:col>4</xdr:col>
                    <xdr:colOff>304800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29" name="Check Box 31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314325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0" name="Check Box 31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38</xdr:row>
                    <xdr:rowOff>0</xdr:rowOff>
                  </from>
                  <to>
                    <xdr:col>10</xdr:col>
                    <xdr:colOff>285750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" name="Check Box 317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56</xdr:row>
                    <xdr:rowOff>0</xdr:rowOff>
                  </from>
                  <to>
                    <xdr:col>4</xdr:col>
                    <xdr:colOff>304800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" name="Check Box 318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56</xdr:row>
                    <xdr:rowOff>9525</xdr:rowOff>
                  </from>
                  <to>
                    <xdr:col>7</xdr:col>
                    <xdr:colOff>314325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3" name="Check Box 319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56</xdr:row>
                    <xdr:rowOff>0</xdr:rowOff>
                  </from>
                  <to>
                    <xdr:col>10</xdr:col>
                    <xdr:colOff>285750</xdr:colOff>
                    <xdr:row>56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4" name="Check Box 321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74</xdr:row>
                    <xdr:rowOff>0</xdr:rowOff>
                  </from>
                  <to>
                    <xdr:col>4</xdr:col>
                    <xdr:colOff>304800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5" name="Check Box 322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74</xdr:row>
                    <xdr:rowOff>9525</xdr:rowOff>
                  </from>
                  <to>
                    <xdr:col>7</xdr:col>
                    <xdr:colOff>314325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6" name="Check Box 323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74</xdr:row>
                    <xdr:rowOff>0</xdr:rowOff>
                  </from>
                  <to>
                    <xdr:col>10</xdr:col>
                    <xdr:colOff>285750</xdr:colOff>
                    <xdr:row>74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7" name="Check Box 329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92</xdr:row>
                    <xdr:rowOff>0</xdr:rowOff>
                  </from>
                  <to>
                    <xdr:col>4</xdr:col>
                    <xdr:colOff>304800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8" name="Check Box 33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92</xdr:row>
                    <xdr:rowOff>9525</xdr:rowOff>
                  </from>
                  <to>
                    <xdr:col>7</xdr:col>
                    <xdr:colOff>314325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9" name="Check Box 33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92</xdr:row>
                    <xdr:rowOff>0</xdr:rowOff>
                  </from>
                  <to>
                    <xdr:col>10</xdr:col>
                    <xdr:colOff>285750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40" name="Check Box 22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304800</xdr:rowOff>
                  </from>
                  <to>
                    <xdr:col>9</xdr:col>
                    <xdr:colOff>428625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41" name="Check Box 26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304800</xdr:rowOff>
                  </from>
                  <to>
                    <xdr:col>9</xdr:col>
                    <xdr:colOff>428625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42" name="Check Box 33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304800</xdr:rowOff>
                  </from>
                  <to>
                    <xdr:col>9</xdr:col>
                    <xdr:colOff>428625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43" name="Check Box 33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27</xdr:row>
                    <xdr:rowOff>304800</xdr:rowOff>
                  </from>
                  <to>
                    <xdr:col>9</xdr:col>
                    <xdr:colOff>428625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44" name="Check Box 23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45" name="Check Box 27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46" name="Check Box 27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47" name="Check Box 33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48" name="Check Box 33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49" name="Check Box 33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50" name="Check Box 33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45</xdr:row>
                    <xdr:rowOff>304800</xdr:rowOff>
                  </from>
                  <to>
                    <xdr:col>9</xdr:col>
                    <xdr:colOff>428625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51" name="Check Box 24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52" name="Check Box 27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53" name="Check Box 27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54" name="Check Box 27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55" name="Check Box 33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56" name="Check Box 34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57" name="Check Box 34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58" name="Check Box 34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59" name="Check Box 34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60" name="Check Box 34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61" name="Check Box 34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63</xdr:row>
                    <xdr:rowOff>304800</xdr:rowOff>
                  </from>
                  <to>
                    <xdr:col>9</xdr:col>
                    <xdr:colOff>428625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62" name="Check Box 24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63" name="Check Box 27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64" name="Check Box 27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65" name="Check Box 28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66" name="Check Box 28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67" name="Check Box 34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68" name="Check Box 34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69" name="Check Box 34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70" name="Check Box 34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71" name="Check Box 35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72" name="Check Box 35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73" name="Check Box 35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74" name="Check Box 35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75" name="Check Box 35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76" name="Check Box 35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77" name="Check Box 35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81</xdr:row>
                    <xdr:rowOff>304800</xdr:rowOff>
                  </from>
                  <to>
                    <xdr:col>9</xdr:col>
                    <xdr:colOff>428625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78" name="Check Box 25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79" name="Check Box 28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80" name="Check Box 28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81" name="Check Box 28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82" name="Check Box 28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83" name="Check Box 28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84" name="Check Box 35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85" name="Check Box 35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86" name="Check Box 35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87" name="Check Box 36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88" name="Check Box 36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89" name="Check Box 36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90" name="Check Box 363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91" name="Check Box 364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92" name="Check Box 365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93" name="Check Box 366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94" name="Check Box 367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95" name="Check Box 368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96" name="Check Box 369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97" name="Check Box 370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98" name="Check Box 371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99" name="Check Box 372">
              <controlPr defaultSize="0" autoFill="0" autoLine="0" autoPict="0">
                <anchor moveWithCells="1" sizeWithCells="1">
                  <from>
                    <xdr:col>9</xdr:col>
                    <xdr:colOff>152400</xdr:colOff>
                    <xdr:row>99</xdr:row>
                    <xdr:rowOff>304800</xdr:rowOff>
                  </from>
                  <to>
                    <xdr:col>9</xdr:col>
                    <xdr:colOff>428625</xdr:colOff>
                    <xdr:row>100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100" name="Check Box 37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47625</xdr:rowOff>
                  </from>
                  <to>
                    <xdr:col>4</xdr:col>
                    <xdr:colOff>419100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101" name="Check Box 375">
              <controlPr defaultSize="0" autoFill="0" autoLine="0" autoPict="0">
                <anchor moveWithCells="1">
                  <from>
                    <xdr:col>6</xdr:col>
                    <xdr:colOff>152400</xdr:colOff>
                    <xdr:row>15</xdr:row>
                    <xdr:rowOff>47625</xdr:rowOff>
                  </from>
                  <to>
                    <xdr:col>6</xdr:col>
                    <xdr:colOff>409575</xdr:colOff>
                    <xdr:row>15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Assistant Researcher</vt:lpstr>
      <vt:lpstr>Funding Plan</vt:lpstr>
      <vt:lpstr>'Assistant Researcher'!Print_Area</vt:lpstr>
      <vt:lpstr>'Funding Plan'!Print_Area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高木 麻衣子(taka08-a)</cp:lastModifiedBy>
  <cp:lastPrinted>2023-08-25T05:26:44Z</cp:lastPrinted>
  <dcterms:created xsi:type="dcterms:W3CDTF">2011-11-09T00:11:12Z</dcterms:created>
  <dcterms:modified xsi:type="dcterms:W3CDTF">2024-07-26T05:34:14Z</dcterms:modified>
</cp:coreProperties>
</file>