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4年度\★3.勤務計画申請書_兼務_招聘研究教員&amp;客員研究教員\"/>
    </mc:Choice>
  </mc:AlternateContent>
  <xr:revisionPtr revIDLastSave="0" documentId="13_ncr:1_{7012FB41-7782-4650-B23C-DDA4725E0487}" xr6:coauthVersionLast="36" xr6:coauthVersionMax="45" xr10:uidLastSave="{00000000-0000-0000-0000-000000000000}"/>
  <bookViews>
    <workbookView xWindow="0" yWindow="0" windowWidth="19200" windowHeight="11295" tabRatio="747" xr2:uid="{00000000-000D-0000-FFFF-FFFF00000000}"/>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Print_Area" localSheetId="6">'10月'!$A$1:$L$61</definedName>
    <definedName name="_xlnm.Print_Area" localSheetId="7">'11月'!$A$1:$L$60</definedName>
    <definedName name="_xlnm.Print_Area" localSheetId="8">'12月'!$A$1:$L$61</definedName>
    <definedName name="_xlnm.Print_Area" localSheetId="9">'1月'!$A$1:$L$61</definedName>
    <definedName name="_xlnm.Print_Area" localSheetId="10">'2月'!$A$1:$L$57</definedName>
    <definedName name="_xlnm.Print_Area" localSheetId="11">'3月'!$A$1:$L$61</definedName>
    <definedName name="_xlnm.Print_Area" localSheetId="0">'4月'!$A$1:$L$58</definedName>
    <definedName name="_xlnm.Print_Area" localSheetId="1">'5月'!$A$1:$L$61</definedName>
    <definedName name="_xlnm.Print_Area" localSheetId="2">'6月'!$A$1:$L$60</definedName>
    <definedName name="_xlnm.Print_Area" localSheetId="3">'7月'!$A$1:$L$61</definedName>
    <definedName name="_xlnm.Print_Area" localSheetId="4">'8月'!$A$1:$L$61</definedName>
    <definedName name="_xlnm.Print_Area" localSheetId="5">'9月'!$A$1:$L$60</definedName>
  </definedNames>
  <calcPr calcId="191029"/>
</workbook>
</file>

<file path=xl/calcChain.xml><?xml version="1.0" encoding="utf-8"?>
<calcChain xmlns="http://schemas.openxmlformats.org/spreadsheetml/2006/main">
  <c r="I6" i="11" l="1"/>
  <c r="I6" i="10"/>
  <c r="I6" i="9"/>
  <c r="I6" i="8"/>
  <c r="I6" i="7"/>
  <c r="I6" i="6"/>
  <c r="I6" i="5"/>
  <c r="I6" i="4"/>
  <c r="I6" i="3"/>
  <c r="I5" i="12"/>
  <c r="I5" i="11"/>
  <c r="I5" i="10"/>
  <c r="I5" i="9"/>
  <c r="I5" i="8"/>
  <c r="I5" i="7"/>
  <c r="I5" i="6"/>
  <c r="I5" i="5"/>
  <c r="I5" i="4"/>
  <c r="I5" i="3"/>
  <c r="I6" i="2"/>
  <c r="I5" i="2"/>
  <c r="E8" i="12" l="1"/>
  <c r="E8" i="11"/>
  <c r="E8" i="10"/>
  <c r="E8" i="9"/>
  <c r="E8" i="8"/>
  <c r="E8" i="7"/>
  <c r="E8" i="6"/>
  <c r="E8" i="5"/>
  <c r="E8" i="4"/>
  <c r="E8" i="3"/>
  <c r="E8" i="2"/>
  <c r="E9" i="12" l="1"/>
  <c r="C9" i="12"/>
  <c r="C8" i="12"/>
  <c r="E9" i="11"/>
  <c r="C9" i="11"/>
  <c r="C8" i="11"/>
  <c r="E9" i="10"/>
  <c r="C9" i="10"/>
  <c r="C8" i="10"/>
  <c r="E9" i="9"/>
  <c r="C9" i="9"/>
  <c r="C8" i="9"/>
  <c r="E9" i="8"/>
  <c r="C9" i="8"/>
  <c r="C8" i="8"/>
  <c r="E9" i="7"/>
  <c r="C9" i="7"/>
  <c r="C8" i="7"/>
  <c r="E9" i="6"/>
  <c r="C9" i="6"/>
  <c r="C8" i="6"/>
  <c r="E9" i="5"/>
  <c r="C9" i="5"/>
  <c r="C8" i="5"/>
  <c r="E9" i="4"/>
  <c r="C9" i="4"/>
  <c r="C8" i="4"/>
  <c r="E9" i="3"/>
  <c r="C9" i="3"/>
  <c r="C8" i="3"/>
  <c r="E9" i="2"/>
  <c r="C9" i="2"/>
  <c r="C8" i="2"/>
  <c r="I6" i="12"/>
  <c r="A2" i="12" l="1"/>
  <c r="A2" i="11"/>
  <c r="A2" i="10"/>
  <c r="A2" i="9"/>
  <c r="A2" i="8"/>
  <c r="A2" i="7"/>
  <c r="A2" i="6"/>
  <c r="A2" i="5"/>
  <c r="A2" i="4"/>
  <c r="A2" i="3"/>
  <c r="A2" i="2"/>
  <c r="A13" i="2" l="1"/>
  <c r="A14" i="2" s="1"/>
  <c r="B14" i="2" l="1"/>
  <c r="A15" i="2"/>
  <c r="B13" i="2"/>
  <c r="C5" i="12"/>
  <c r="I4" i="12"/>
  <c r="C4" i="12"/>
  <c r="C5" i="11"/>
  <c r="I4" i="11"/>
  <c r="C4" i="11"/>
  <c r="C5" i="10"/>
  <c r="I4" i="10"/>
  <c r="C4" i="10"/>
  <c r="C5" i="9"/>
  <c r="I4" i="9"/>
  <c r="C4" i="9"/>
  <c r="C5" i="8"/>
  <c r="I4" i="8"/>
  <c r="C4" i="8"/>
  <c r="C5" i="7"/>
  <c r="I4" i="7"/>
  <c r="C4" i="7"/>
  <c r="C5" i="6"/>
  <c r="I4" i="6"/>
  <c r="C4" i="6"/>
  <c r="C5" i="5"/>
  <c r="I4" i="5"/>
  <c r="C4" i="5"/>
  <c r="C5" i="4"/>
  <c r="I4" i="4"/>
  <c r="C4" i="4"/>
  <c r="C5" i="3"/>
  <c r="I4" i="3"/>
  <c r="C4" i="3"/>
  <c r="I4" i="2" l="1"/>
  <c r="C5" i="2"/>
  <c r="C4" i="2"/>
  <c r="A13" i="12" l="1"/>
  <c r="B13" i="12" s="1"/>
  <c r="A13" i="10"/>
  <c r="A13" i="9"/>
  <c r="B13" i="9" s="1"/>
  <c r="A13" i="7"/>
  <c r="B13" i="7" s="1"/>
  <c r="A13" i="5"/>
  <c r="B13" i="5" s="1"/>
  <c r="A13" i="4"/>
  <c r="A14" i="4" s="1"/>
  <c r="A13" i="11"/>
  <c r="B13" i="11" s="1"/>
  <c r="A13" i="8"/>
  <c r="A14" i="8" s="1"/>
  <c r="A13" i="6"/>
  <c r="A14" i="6" s="1"/>
  <c r="A13" i="3"/>
  <c r="B13" i="3" s="1"/>
  <c r="A13" i="1"/>
  <c r="B13" i="1" s="1"/>
  <c r="A14" i="10" l="1"/>
  <c r="B14" i="10" s="1"/>
  <c r="A14" i="1"/>
  <c r="B14" i="1" s="1"/>
  <c r="B13" i="4"/>
  <c r="A14" i="5"/>
  <c r="A15" i="5" s="1"/>
  <c r="A16" i="5" s="1"/>
  <c r="A14" i="12"/>
  <c r="A15" i="12" s="1"/>
  <c r="A14" i="11"/>
  <c r="A15" i="11" s="1"/>
  <c r="B15" i="11" s="1"/>
  <c r="A14" i="9"/>
  <c r="A15" i="9" s="1"/>
  <c r="A16" i="9" s="1"/>
  <c r="A14" i="7"/>
  <c r="A15" i="7" s="1"/>
  <c r="B15" i="7" s="1"/>
  <c r="A15" i="4"/>
  <c r="B14" i="4"/>
  <c r="A15" i="8"/>
  <c r="A16" i="8" s="1"/>
  <c r="B14" i="8"/>
  <c r="B13" i="8"/>
  <c r="B14" i="6"/>
  <c r="A15" i="6"/>
  <c r="B13" i="6"/>
  <c r="A14" i="3"/>
  <c r="A15" i="10" l="1"/>
  <c r="B15" i="10" s="1"/>
  <c r="B15" i="5"/>
  <c r="B14" i="12"/>
  <c r="A16" i="12"/>
  <c r="B15" i="12"/>
  <c r="A16" i="11"/>
  <c r="A17" i="11" s="1"/>
  <c r="B14" i="11"/>
  <c r="B14" i="7"/>
  <c r="A15" i="1"/>
  <c r="B15" i="1" s="1"/>
  <c r="B15" i="9"/>
  <c r="A16" i="4"/>
  <c r="B16" i="4" s="1"/>
  <c r="B15" i="4"/>
  <c r="B14" i="5"/>
  <c r="B14" i="9"/>
  <c r="A16" i="7"/>
  <c r="A17" i="7" s="1"/>
  <c r="A17" i="12"/>
  <c r="B16" i="12"/>
  <c r="A17" i="9"/>
  <c r="B16" i="9"/>
  <c r="A17" i="5"/>
  <c r="B16" i="5"/>
  <c r="B16" i="11"/>
  <c r="A16" i="6"/>
  <c r="B15" i="6"/>
  <c r="B14" i="3"/>
  <c r="A15" i="3"/>
  <c r="A16" i="10" l="1"/>
  <c r="B16" i="10" s="1"/>
  <c r="B16" i="7"/>
  <c r="A17" i="4"/>
  <c r="A18" i="4" s="1"/>
  <c r="A16" i="1"/>
  <c r="B16" i="1" s="1"/>
  <c r="B17" i="12"/>
  <c r="A18" i="12"/>
  <c r="B17" i="9"/>
  <c r="A18" i="9"/>
  <c r="B17" i="7"/>
  <c r="A18" i="7"/>
  <c r="B17" i="5"/>
  <c r="A18" i="5"/>
  <c r="A18" i="11"/>
  <c r="B17" i="11"/>
  <c r="A17" i="8"/>
  <c r="B16" i="6"/>
  <c r="A17" i="6"/>
  <c r="A16" i="3"/>
  <c r="B15" i="3"/>
  <c r="A16" i="2"/>
  <c r="A17" i="10" l="1"/>
  <c r="B17" i="10" s="1"/>
  <c r="B17" i="4"/>
  <c r="A17" i="1"/>
  <c r="A18" i="1" s="1"/>
  <c r="A19" i="4"/>
  <c r="B18" i="4"/>
  <c r="A19" i="12"/>
  <c r="B18" i="12"/>
  <c r="A19" i="9"/>
  <c r="B18" i="9"/>
  <c r="A19" i="7"/>
  <c r="B18" i="7"/>
  <c r="A19" i="5"/>
  <c r="B18" i="5"/>
  <c r="A20" i="4"/>
  <c r="B19" i="4"/>
  <c r="A19" i="11"/>
  <c r="B18" i="11"/>
  <c r="A18" i="8"/>
  <c r="B17" i="8"/>
  <c r="A18" i="6"/>
  <c r="B17" i="6"/>
  <c r="B16" i="3"/>
  <c r="A17" i="3"/>
  <c r="A17" i="2"/>
  <c r="A18" i="10" l="1"/>
  <c r="B18" i="10" s="1"/>
  <c r="B17" i="1"/>
  <c r="B18" i="1"/>
  <c r="A19" i="1"/>
  <c r="B19" i="12"/>
  <c r="A20" i="12"/>
  <c r="B19" i="9"/>
  <c r="A20" i="9"/>
  <c r="B19" i="7"/>
  <c r="A20" i="7"/>
  <c r="B19" i="5"/>
  <c r="A20" i="5"/>
  <c r="A21" i="4"/>
  <c r="B20" i="4"/>
  <c r="A20" i="11"/>
  <c r="B19" i="11"/>
  <c r="A19" i="8"/>
  <c r="B18" i="8"/>
  <c r="B18" i="6"/>
  <c r="A19" i="6"/>
  <c r="B17" i="3"/>
  <c r="A18" i="3"/>
  <c r="A18" i="2"/>
  <c r="A19" i="10" l="1"/>
  <c r="B19" i="10" s="1"/>
  <c r="A20" i="10"/>
  <c r="B20" i="10" s="1"/>
  <c r="B19" i="1"/>
  <c r="A20" i="1"/>
  <c r="A21" i="12"/>
  <c r="B20" i="12"/>
  <c r="A21" i="10"/>
  <c r="B21" i="10" s="1"/>
  <c r="A21" i="9"/>
  <c r="B20" i="9"/>
  <c r="A21" i="7"/>
  <c r="B21" i="7" s="1"/>
  <c r="B20" i="7"/>
  <c r="A21" i="5"/>
  <c r="B21" i="5" s="1"/>
  <c r="B20" i="5"/>
  <c r="A22" i="4"/>
  <c r="B21" i="4"/>
  <c r="A21" i="11"/>
  <c r="B20" i="11"/>
  <c r="A20" i="8"/>
  <c r="B19" i="8"/>
  <c r="A20" i="6"/>
  <c r="B19" i="6"/>
  <c r="B18" i="3"/>
  <c r="A19" i="3"/>
  <c r="A19" i="2"/>
  <c r="A21" i="1" l="1"/>
  <c r="B20" i="1"/>
  <c r="B21" i="12"/>
  <c r="A22" i="12"/>
  <c r="A22" i="10"/>
  <c r="B22" i="10" s="1"/>
  <c r="B21" i="9"/>
  <c r="A22" i="9"/>
  <c r="A22" i="7"/>
  <c r="B22" i="7" s="1"/>
  <c r="A22" i="5"/>
  <c r="A23" i="4"/>
  <c r="B22" i="4"/>
  <c r="A22" i="11"/>
  <c r="A23" i="11" s="1"/>
  <c r="B21" i="11"/>
  <c r="A21" i="8"/>
  <c r="B20" i="8"/>
  <c r="B20" i="6"/>
  <c r="A21" i="6"/>
  <c r="A20" i="3"/>
  <c r="B19" i="3"/>
  <c r="A20" i="2"/>
  <c r="B19" i="2"/>
  <c r="A23" i="5" l="1"/>
  <c r="A24" i="5" s="1"/>
  <c r="B22" i="5"/>
  <c r="A22" i="1"/>
  <c r="B21" i="1"/>
  <c r="A23" i="12"/>
  <c r="B22" i="12"/>
  <c r="A23" i="10"/>
  <c r="B23" i="10" s="1"/>
  <c r="A23" i="9"/>
  <c r="B22" i="9"/>
  <c r="A23" i="7"/>
  <c r="A24" i="4"/>
  <c r="B23" i="4"/>
  <c r="B22" i="11"/>
  <c r="A22" i="8"/>
  <c r="B21" i="8"/>
  <c r="A22" i="6"/>
  <c r="B21" i="6"/>
  <c r="B20" i="3"/>
  <c r="A21" i="3"/>
  <c r="B20" i="2"/>
  <c r="A21" i="2"/>
  <c r="B22" i="1" l="1"/>
  <c r="A23" i="1"/>
  <c r="B23" i="12"/>
  <c r="A24" i="12"/>
  <c r="A24" i="10"/>
  <c r="A25" i="10" s="1"/>
  <c r="B23" i="9"/>
  <c r="A24" i="9"/>
  <c r="B23" i="7"/>
  <c r="A24" i="7"/>
  <c r="A25" i="4"/>
  <c r="B24" i="4"/>
  <c r="A24" i="11"/>
  <c r="B24" i="11" s="1"/>
  <c r="A23" i="8"/>
  <c r="B22" i="8"/>
  <c r="B22" i="6"/>
  <c r="A23" i="6"/>
  <c r="A22" i="3"/>
  <c r="B21" i="3"/>
  <c r="B21" i="2"/>
  <c r="A22" i="2"/>
  <c r="B23" i="1" l="1"/>
  <c r="A24" i="1"/>
  <c r="A25" i="12"/>
  <c r="B24" i="12"/>
  <c r="B24" i="10"/>
  <c r="A25" i="9"/>
  <c r="B24" i="9"/>
  <c r="A25" i="7"/>
  <c r="A26" i="7" s="1"/>
  <c r="B24" i="7"/>
  <c r="A25" i="5"/>
  <c r="B25" i="5" s="1"/>
  <c r="A26" i="4"/>
  <c r="A27" i="4" s="1"/>
  <c r="B25" i="4"/>
  <c r="A25" i="11"/>
  <c r="B25" i="11" s="1"/>
  <c r="A24" i="8"/>
  <c r="B23" i="8"/>
  <c r="A24" i="6"/>
  <c r="B23" i="6"/>
  <c r="B22" i="3"/>
  <c r="A23" i="3"/>
  <c r="B22" i="2"/>
  <c r="A23" i="2"/>
  <c r="A25" i="1" l="1"/>
  <c r="B24" i="1"/>
  <c r="B25" i="12"/>
  <c r="A26" i="12"/>
  <c r="A26" i="10"/>
  <c r="B25" i="9"/>
  <c r="A26" i="9"/>
  <c r="B25" i="7"/>
  <c r="A26" i="5"/>
  <c r="B26" i="4"/>
  <c r="A26" i="11"/>
  <c r="A25" i="8"/>
  <c r="B24" i="8"/>
  <c r="B24" i="6"/>
  <c r="A25" i="6"/>
  <c r="B23" i="3"/>
  <c r="A24" i="3"/>
  <c r="A24" i="2"/>
  <c r="B23" i="2"/>
  <c r="A27" i="5" l="1"/>
  <c r="B27" i="5" s="1"/>
  <c r="B26" i="5"/>
  <c r="A28" i="5"/>
  <c r="B28" i="5" s="1"/>
  <c r="B25" i="1"/>
  <c r="A26" i="1"/>
  <c r="A27" i="12"/>
  <c r="B26" i="12"/>
  <c r="A27" i="10"/>
  <c r="B26" i="10"/>
  <c r="A27" i="9"/>
  <c r="B26" i="9"/>
  <c r="A27" i="7"/>
  <c r="A28" i="4"/>
  <c r="A27" i="11"/>
  <c r="B26" i="11"/>
  <c r="A26" i="8"/>
  <c r="B25" i="8"/>
  <c r="A26" i="6"/>
  <c r="B25" i="6"/>
  <c r="B24" i="3"/>
  <c r="A25" i="3"/>
  <c r="B24" i="2"/>
  <c r="A25" i="2"/>
  <c r="B26" i="1" l="1"/>
  <c r="A27" i="1"/>
  <c r="B27" i="12"/>
  <c r="A28" i="12"/>
  <c r="B27" i="10"/>
  <c r="A28" i="10"/>
  <c r="B27" i="9"/>
  <c r="A28" i="9"/>
  <c r="B27" i="7"/>
  <c r="A28" i="7"/>
  <c r="A29" i="4"/>
  <c r="B29" i="4" s="1"/>
  <c r="B28" i="4"/>
  <c r="A28" i="11"/>
  <c r="B27" i="11"/>
  <c r="A27" i="8"/>
  <c r="B26" i="8"/>
  <c r="B26" i="6"/>
  <c r="A27" i="6"/>
  <c r="A28" i="6" s="1"/>
  <c r="A26" i="3"/>
  <c r="B25" i="3"/>
  <c r="A26" i="2"/>
  <c r="B25" i="2"/>
  <c r="A28" i="1" l="1"/>
  <c r="B27" i="1"/>
  <c r="A29" i="12"/>
  <c r="B28" i="12"/>
  <c r="A29" i="10"/>
  <c r="B28" i="10"/>
  <c r="A29" i="9"/>
  <c r="B28" i="9"/>
  <c r="A29" i="7"/>
  <c r="B28" i="7"/>
  <c r="A29" i="5"/>
  <c r="B29" i="5" s="1"/>
  <c r="A30" i="4"/>
  <c r="B30" i="4" s="1"/>
  <c r="A29" i="11"/>
  <c r="B28" i="11"/>
  <c r="A28" i="8"/>
  <c r="B27" i="8"/>
  <c r="B27" i="6"/>
  <c r="B26" i="3"/>
  <c r="A27" i="3"/>
  <c r="B26" i="2"/>
  <c r="A27" i="2"/>
  <c r="B28" i="1" l="1"/>
  <c r="A29" i="1"/>
  <c r="B29" i="12"/>
  <c r="A30" i="12"/>
  <c r="B29" i="10"/>
  <c r="A30" i="10"/>
  <c r="B29" i="9"/>
  <c r="A30" i="9"/>
  <c r="B29" i="7"/>
  <c r="A30" i="7"/>
  <c r="A30" i="5"/>
  <c r="B30" i="5" s="1"/>
  <c r="A31" i="4"/>
  <c r="A30" i="11"/>
  <c r="B29" i="11"/>
  <c r="A29" i="8"/>
  <c r="B28" i="8"/>
  <c r="A29" i="6"/>
  <c r="B27" i="3"/>
  <c r="A28" i="3"/>
  <c r="B27" i="2"/>
  <c r="A28" i="2"/>
  <c r="A30" i="1" l="1"/>
  <c r="B29" i="1"/>
  <c r="A31" i="12"/>
  <c r="A32" i="12" s="1"/>
  <c r="B30" i="12"/>
  <c r="A31" i="10"/>
  <c r="B30" i="10"/>
  <c r="A31" i="9"/>
  <c r="B30" i="9"/>
  <c r="A31" i="7"/>
  <c r="B30" i="7"/>
  <c r="A31" i="5"/>
  <c r="A32" i="4"/>
  <c r="B31" i="4"/>
  <c r="A31" i="11"/>
  <c r="B30" i="11"/>
  <c r="A30" i="8"/>
  <c r="B29" i="8"/>
  <c r="A30" i="6"/>
  <c r="B30" i="6" s="1"/>
  <c r="B29" i="6"/>
  <c r="B28" i="3"/>
  <c r="A29" i="3"/>
  <c r="B28" i="2"/>
  <c r="A29" i="2"/>
  <c r="A31" i="1" l="1"/>
  <c r="B30" i="1"/>
  <c r="B31" i="12"/>
  <c r="B31" i="10"/>
  <c r="A32" i="10"/>
  <c r="B31" i="9"/>
  <c r="A32" i="9"/>
  <c r="B31" i="7"/>
  <c r="A32" i="7"/>
  <c r="B31" i="5"/>
  <c r="A32" i="5"/>
  <c r="A33" i="4"/>
  <c r="A34" i="4" s="1"/>
  <c r="B32" i="4"/>
  <c r="A32" i="11"/>
  <c r="B31" i="11"/>
  <c r="A31" i="8"/>
  <c r="B30" i="8"/>
  <c r="A31" i="6"/>
  <c r="B31" i="6" s="1"/>
  <c r="A30" i="3"/>
  <c r="B29" i="3"/>
  <c r="A30" i="2"/>
  <c r="B29" i="2"/>
  <c r="A35" i="4" l="1"/>
  <c r="B35" i="4" s="1"/>
  <c r="B34" i="4"/>
  <c r="A32" i="1"/>
  <c r="B31" i="1"/>
  <c r="A33" i="12"/>
  <c r="B33" i="12" s="1"/>
  <c r="A33" i="10"/>
  <c r="B32" i="10"/>
  <c r="A33" i="9"/>
  <c r="B32" i="9"/>
  <c r="A33" i="7"/>
  <c r="A34" i="7" s="1"/>
  <c r="B34" i="7" s="1"/>
  <c r="B32" i="7"/>
  <c r="A33" i="5"/>
  <c r="B32" i="5"/>
  <c r="B33" i="4"/>
  <c r="A33" i="11"/>
  <c r="B32" i="11"/>
  <c r="A32" i="8"/>
  <c r="B31" i="8"/>
  <c r="A32" i="6"/>
  <c r="B32" i="6" s="1"/>
  <c r="B30" i="3"/>
  <c r="A31" i="3"/>
  <c r="B30" i="2"/>
  <c r="A31" i="2"/>
  <c r="B32" i="1" l="1"/>
  <c r="A33" i="1"/>
  <c r="A34" i="12"/>
  <c r="B33" i="10"/>
  <c r="A34" i="10"/>
  <c r="B33" i="9"/>
  <c r="A34" i="9"/>
  <c r="B33" i="7"/>
  <c r="B33" i="5"/>
  <c r="A34" i="5"/>
  <c r="A34" i="11"/>
  <c r="B33" i="11"/>
  <c r="A33" i="8"/>
  <c r="B32" i="8"/>
  <c r="A33" i="6"/>
  <c r="B33" i="6" s="1"/>
  <c r="B31" i="3"/>
  <c r="A32" i="3"/>
  <c r="B31" i="2"/>
  <c r="A32" i="2"/>
  <c r="A34" i="1" l="1"/>
  <c r="B33" i="1"/>
  <c r="A35" i="12"/>
  <c r="B34" i="12"/>
  <c r="A35" i="10"/>
  <c r="B34" i="10"/>
  <c r="A35" i="9"/>
  <c r="B35" i="9" s="1"/>
  <c r="B34" i="9"/>
  <c r="A35" i="7"/>
  <c r="A35" i="5"/>
  <c r="B34" i="5"/>
  <c r="A36" i="4"/>
  <c r="B36" i="4" s="1"/>
  <c r="A35" i="11"/>
  <c r="B34" i="11"/>
  <c r="A34" i="8"/>
  <c r="B34" i="8" s="1"/>
  <c r="B33" i="8"/>
  <c r="A34" i="6"/>
  <c r="B32" i="3"/>
  <c r="A33" i="3"/>
  <c r="B32" i="2"/>
  <c r="A33" i="2"/>
  <c r="A36" i="11" l="1"/>
  <c r="A35" i="6"/>
  <c r="A35" i="1"/>
  <c r="B34" i="1"/>
  <c r="B35" i="12"/>
  <c r="A36" i="12"/>
  <c r="B35" i="10"/>
  <c r="A36" i="10"/>
  <c r="A36" i="9"/>
  <c r="B35" i="7"/>
  <c r="A36" i="7"/>
  <c r="B35" i="5"/>
  <c r="A36" i="5"/>
  <c r="A37" i="4"/>
  <c r="B37" i="4" s="1"/>
  <c r="A35" i="8"/>
  <c r="B33" i="3"/>
  <c r="A34" i="3"/>
  <c r="A34" i="2"/>
  <c r="B33" i="2"/>
  <c r="A36" i="1" l="1"/>
  <c r="B35" i="1"/>
  <c r="A37" i="12"/>
  <c r="B36" i="12"/>
  <c r="A37" i="10"/>
  <c r="B36" i="10"/>
  <c r="A37" i="9"/>
  <c r="B36" i="9"/>
  <c r="A37" i="7"/>
  <c r="B36" i="7"/>
  <c r="A37" i="5"/>
  <c r="B36" i="5"/>
  <c r="A38" i="4"/>
  <c r="A37" i="11"/>
  <c r="A36" i="8"/>
  <c r="A36" i="6"/>
  <c r="B34" i="3"/>
  <c r="A35" i="3"/>
  <c r="B34" i="2"/>
  <c r="A35" i="2"/>
  <c r="A37" i="1" l="1"/>
  <c r="B36" i="1"/>
  <c r="B37" i="12"/>
  <c r="A38" i="12"/>
  <c r="B37" i="10"/>
  <c r="A38" i="10"/>
  <c r="B37" i="9"/>
  <c r="A38" i="9"/>
  <c r="B37" i="7"/>
  <c r="A38" i="7"/>
  <c r="B37" i="5"/>
  <c r="A38" i="5"/>
  <c r="A39" i="4"/>
  <c r="B38" i="4"/>
  <c r="A38" i="11"/>
  <c r="A39" i="11" s="1"/>
  <c r="B37" i="11"/>
  <c r="A37" i="8"/>
  <c r="B36" i="8"/>
  <c r="B36" i="6"/>
  <c r="A37" i="6"/>
  <c r="B35" i="3"/>
  <c r="A36" i="3"/>
  <c r="B35" i="2"/>
  <c r="A36" i="2"/>
  <c r="A40" i="11" l="1"/>
  <c r="B39" i="11"/>
  <c r="B37" i="1"/>
  <c r="A38" i="1"/>
  <c r="A39" i="12"/>
  <c r="B38" i="12"/>
  <c r="A39" i="10"/>
  <c r="B38" i="10"/>
  <c r="A39" i="9"/>
  <c r="B38" i="9"/>
  <c r="A39" i="7"/>
  <c r="B38" i="7"/>
  <c r="A39" i="5"/>
  <c r="B38" i="5"/>
  <c r="A40" i="4"/>
  <c r="B39" i="4"/>
  <c r="B38" i="11"/>
  <c r="A38" i="8"/>
  <c r="B37" i="8"/>
  <c r="A38" i="6"/>
  <c r="B37" i="6"/>
  <c r="B36" i="3"/>
  <c r="A37" i="3"/>
  <c r="B36" i="2"/>
  <c r="A37" i="2"/>
  <c r="B40" i="11" l="1"/>
  <c r="A40" i="9"/>
  <c r="B40" i="9" s="1"/>
  <c r="B39" i="9"/>
  <c r="A41" i="9"/>
  <c r="B41" i="9" s="1"/>
  <c r="A39" i="1"/>
  <c r="B38" i="1"/>
  <c r="B39" i="12"/>
  <c r="A40" i="12"/>
  <c r="B39" i="10"/>
  <c r="A40" i="10"/>
  <c r="B39" i="7"/>
  <c r="A40" i="7"/>
  <c r="B39" i="5"/>
  <c r="A40" i="5"/>
  <c r="A41" i="4"/>
  <c r="B40" i="4"/>
  <c r="A39" i="8"/>
  <c r="B38" i="8"/>
  <c r="B38" i="6"/>
  <c r="A39" i="6"/>
  <c r="B37" i="3"/>
  <c r="A38" i="3"/>
  <c r="A38" i="2"/>
  <c r="B37" i="2"/>
  <c r="A40" i="1" l="1"/>
  <c r="A41" i="1" s="1"/>
  <c r="A42" i="1" s="1"/>
  <c r="B42" i="1" s="1"/>
  <c r="B39" i="1"/>
  <c r="A41" i="12"/>
  <c r="B40" i="12"/>
  <c r="A41" i="10"/>
  <c r="B40" i="10"/>
  <c r="A41" i="7"/>
  <c r="B40" i="7"/>
  <c r="A41" i="5"/>
  <c r="B40" i="5"/>
  <c r="A42" i="4"/>
  <c r="B41" i="4"/>
  <c r="A40" i="8"/>
  <c r="B39" i="8"/>
  <c r="A40" i="6"/>
  <c r="B39" i="6"/>
  <c r="B38" i="3"/>
  <c r="A39" i="3"/>
  <c r="B38" i="2"/>
  <c r="A39" i="2"/>
  <c r="B40" i="1" l="1"/>
  <c r="B41" i="12"/>
  <c r="A42" i="12"/>
  <c r="B41" i="10"/>
  <c r="A42" i="10"/>
  <c r="A42" i="9"/>
  <c r="B42" i="9" s="1"/>
  <c r="B41" i="7"/>
  <c r="A42" i="7"/>
  <c r="B41" i="5"/>
  <c r="A42" i="5"/>
  <c r="A43" i="4"/>
  <c r="B43" i="4" s="1"/>
  <c r="B42" i="4"/>
  <c r="A41" i="8"/>
  <c r="B40" i="8"/>
  <c r="B40" i="6"/>
  <c r="A41" i="6"/>
  <c r="B39" i="3"/>
  <c r="A40" i="3"/>
  <c r="B39" i="2"/>
  <c r="A40" i="2"/>
  <c r="A43" i="12" l="1"/>
  <c r="B43" i="12" s="1"/>
  <c r="B42" i="12"/>
  <c r="A43" i="10"/>
  <c r="B43" i="10" s="1"/>
  <c r="B42" i="10"/>
  <c r="A43" i="9"/>
  <c r="B43" i="9" s="1"/>
  <c r="A43" i="7"/>
  <c r="B43" i="7" s="1"/>
  <c r="B42" i="7"/>
  <c r="A43" i="5"/>
  <c r="B43" i="5" s="1"/>
  <c r="B42" i="5"/>
  <c r="A42" i="8"/>
  <c r="B42" i="8" s="1"/>
  <c r="B41" i="8"/>
  <c r="A42" i="6"/>
  <c r="B42" i="6" s="1"/>
  <c r="B41" i="6"/>
  <c r="B40" i="3"/>
  <c r="A41" i="3"/>
  <c r="B40" i="2"/>
  <c r="A41" i="2"/>
  <c r="B41" i="3" l="1"/>
  <c r="A42" i="3"/>
  <c r="B42" i="3" s="1"/>
  <c r="A42" i="2"/>
  <c r="B41" i="2"/>
  <c r="B42" i="2" l="1"/>
  <c r="A43" i="2"/>
  <c r="B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8D5ABF36-7C2B-4171-BFE2-7B44D3AAFEF2}">
      <text>
        <r>
          <rPr>
            <b/>
            <sz val="10"/>
            <color indexed="81"/>
            <rFont val="ＭＳ Ｐゴシック"/>
            <family val="3"/>
            <charset val="128"/>
          </rPr>
          <t>4月シートの黄色枠内を入力すると、
5月～3月まで自動表示されます</t>
        </r>
      </text>
    </comment>
    <comment ref="H5" authorId="1" shapeId="0" xr:uid="{53968862-AD2B-478A-8CF3-4DD31E0B1D54}">
      <text>
        <r>
          <rPr>
            <b/>
            <sz val="9"/>
            <color indexed="10"/>
            <rFont val="MS P ゴシック"/>
            <family val="3"/>
            <charset val="128"/>
          </rPr>
          <t>氏名の記入は必須
但し確認用押印及び署名（サイン）は不要</t>
        </r>
        <r>
          <rPr>
            <sz val="9"/>
            <color indexed="81"/>
            <rFont val="MS P ゴシック"/>
            <family val="3"/>
            <charset val="128"/>
          </rPr>
          <t xml:space="preserve">
</t>
        </r>
      </text>
    </comment>
    <comment ref="H6" authorId="0" shapeId="0" xr:uid="{D2155B35-031C-44EA-B92E-8C1FFE5B4670}">
      <text>
        <r>
          <rPr>
            <b/>
            <sz val="9"/>
            <color indexed="10"/>
            <rFont val="MS P ゴシック"/>
            <family val="3"/>
            <charset val="128"/>
          </rPr>
          <t>氏名の記入は必須
但し確認用押印及び署名（サイン）は不要</t>
        </r>
      </text>
    </comment>
    <comment ref="C8" authorId="2" shapeId="0" xr:uid="{00000000-0006-0000-0000-000001000000}">
      <text>
        <r>
          <rPr>
            <sz val="9"/>
            <color indexed="81"/>
            <rFont val="ＭＳ Ｐゴシック"/>
            <family val="3"/>
            <charset val="128"/>
          </rPr>
          <t>契約書を参照し、記入してください。</t>
        </r>
      </text>
    </comment>
    <comment ref="E8" authorId="0" shapeId="0" xr:uid="{E713EE47-8AE0-4BBB-83BC-C8D83DB124AA}">
      <text>
        <r>
          <rPr>
            <b/>
            <sz val="9"/>
            <color indexed="81"/>
            <rFont val="MS P ゴシック"/>
            <family val="3"/>
            <charset val="128"/>
          </rPr>
          <t>どちらか選択</t>
        </r>
      </text>
    </comment>
    <comment ref="C9" authorId="2" shapeId="0" xr:uid="{00000000-0006-0000-0000-000002000000}">
      <text>
        <r>
          <rPr>
            <sz val="9"/>
            <color indexed="81"/>
            <rFont val="ＭＳ Ｐゴシック"/>
            <family val="3"/>
            <charset val="128"/>
          </rPr>
          <t>契約書を参照し、記入してください。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CAAEA0D1-7D90-4420-A82B-A6E5A8850D0A}">
      <text>
        <r>
          <rPr>
            <b/>
            <sz val="10"/>
            <color indexed="81"/>
            <rFont val="ＭＳ Ｐゴシック"/>
            <family val="3"/>
            <charset val="128"/>
          </rPr>
          <t>4月シートの黄色枠内を入力すると、
5月～3月まで自動表示されます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293DB5FF-7928-43DE-8184-AE778B1231DE}">
      <text>
        <r>
          <rPr>
            <b/>
            <sz val="10"/>
            <color indexed="81"/>
            <rFont val="ＭＳ Ｐゴシック"/>
            <family val="3"/>
            <charset val="128"/>
          </rPr>
          <t>4月シートの黄色枠内を入力すると、
5月～3月まで自動表示されます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4810CEC1-C9BC-43BB-B552-32B98840FB1C}">
      <text>
        <r>
          <rPr>
            <b/>
            <sz val="10"/>
            <color indexed="81"/>
            <rFont val="ＭＳ Ｐゴシック"/>
            <family val="3"/>
            <charset val="128"/>
          </rPr>
          <t>4月シートの黄色枠内を入力すると、
5月～3月まで自動表示されます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663B6D12-FB37-4C7D-A62B-20C3DFBB954F}">
      <text>
        <r>
          <rPr>
            <b/>
            <sz val="10"/>
            <color indexed="81"/>
            <rFont val="ＭＳ Ｐゴシック"/>
            <family val="3"/>
            <charset val="128"/>
          </rPr>
          <t>4月シートの黄色枠内を入力すると、
5月～3月まで自動表示されます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2E622482-82EA-449E-9AFB-C5982369645C}">
      <text>
        <r>
          <rPr>
            <b/>
            <sz val="10"/>
            <color indexed="81"/>
            <rFont val="ＭＳ Ｐゴシック"/>
            <family val="3"/>
            <charset val="128"/>
          </rPr>
          <t>4月シートの黄色枠内を入力すると、
5月～3月まで自動表示されます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A474DA61-DF4E-48F9-8CFC-9D3B6D706620}">
      <text>
        <r>
          <rPr>
            <b/>
            <sz val="10"/>
            <color indexed="81"/>
            <rFont val="ＭＳ Ｐゴシック"/>
            <family val="3"/>
            <charset val="128"/>
          </rPr>
          <t>4月シートの黄色枠内を入力すると、
5月～3月まで自動表示されます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9691CADE-A9A9-4DF6-8C9B-4A97D94BA843}">
      <text>
        <r>
          <rPr>
            <b/>
            <sz val="10"/>
            <color indexed="81"/>
            <rFont val="ＭＳ Ｐゴシック"/>
            <family val="3"/>
            <charset val="128"/>
          </rPr>
          <t>4月シートの黄色枠内を入力すると、
5月～3月まで自動表示されます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B2D50309-F84E-4C94-BE88-753BB3316DFD}">
      <text>
        <r>
          <rPr>
            <b/>
            <sz val="10"/>
            <color indexed="81"/>
            <rFont val="ＭＳ Ｐゴシック"/>
            <family val="3"/>
            <charset val="128"/>
          </rPr>
          <t>4月シートの黄色枠内を入力すると、
5月～3月まで自動表示されます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2116B97D-083F-40C0-B09F-722E7436F796}">
      <text>
        <r>
          <rPr>
            <b/>
            <sz val="10"/>
            <color indexed="81"/>
            <rFont val="ＭＳ Ｐゴシック"/>
            <family val="3"/>
            <charset val="128"/>
          </rPr>
          <t>4月シートの黄色枠内を入力すると、
5月～3月まで自動表示されます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5FF059D9-3AEB-4A06-9CC8-C05E92AB1A39}">
      <text>
        <r>
          <rPr>
            <b/>
            <sz val="10"/>
            <color indexed="81"/>
            <rFont val="ＭＳ Ｐゴシック"/>
            <family val="3"/>
            <charset val="128"/>
          </rPr>
          <t>4月シートの黄色枠内を入力すると、
5月～3月まで自動表示されます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145507BD-F4E1-44AE-92BA-645ACDA801D5}">
      <text>
        <r>
          <rPr>
            <b/>
            <sz val="10"/>
            <color indexed="81"/>
            <rFont val="ＭＳ Ｐゴシック"/>
            <family val="3"/>
            <charset val="128"/>
          </rPr>
          <t>4月シートの黄色枠内を入力すると、
5月～3月まで自動表示されます</t>
        </r>
      </text>
    </comment>
  </commentList>
</comments>
</file>

<file path=xl/sharedStrings.xml><?xml version="1.0" encoding="utf-8"?>
<sst xmlns="http://schemas.openxmlformats.org/spreadsheetml/2006/main" count="510" uniqueCount="41">
  <si>
    <t>日</t>
    <rPh sb="0" eb="1">
      <t>ニチ</t>
    </rPh>
    <phoneticPr fontId="2"/>
  </si>
  <si>
    <t>曜</t>
    <rPh sb="0" eb="1">
      <t>ヨウ</t>
    </rPh>
    <phoneticPr fontId="2"/>
  </si>
  <si>
    <t>所　属</t>
    <rPh sb="0" eb="1">
      <t>トコロ</t>
    </rPh>
    <rPh sb="2" eb="3">
      <t>ゾク</t>
    </rPh>
    <phoneticPr fontId="2"/>
  </si>
  <si>
    <t>備考</t>
    <rPh sb="0" eb="2">
      <t>ビコウ</t>
    </rPh>
    <phoneticPr fontId="2"/>
  </si>
  <si>
    <t>（前月末時点での）</t>
    <rPh sb="1" eb="3">
      <t>ゼンゲツ</t>
    </rPh>
    <rPh sb="3" eb="4">
      <t>マツ</t>
    </rPh>
    <rPh sb="4" eb="6">
      <t>ジテン</t>
    </rPh>
    <phoneticPr fontId="2"/>
  </si>
  <si>
    <t>日</t>
    <rPh sb="0" eb="1">
      <t>ヒ</t>
    </rPh>
    <phoneticPr fontId="2"/>
  </si>
  <si>
    <t>年休残日数</t>
    <rPh sb="0" eb="2">
      <t>ネンキュウ</t>
    </rPh>
    <rPh sb="2" eb="3">
      <t>ザン</t>
    </rPh>
    <rPh sb="3" eb="5">
      <t>ニッスウ</t>
    </rPh>
    <phoneticPr fontId="2"/>
  </si>
  <si>
    <t>教職員番号</t>
    <rPh sb="0" eb="3">
      <t>キョウショクイン</t>
    </rPh>
    <rPh sb="3" eb="5">
      <t>バンゴウ</t>
    </rPh>
    <phoneticPr fontId="2"/>
  </si>
  <si>
    <t>氏名</t>
    <rPh sb="0" eb="2">
      <t>シメイ</t>
    </rPh>
    <phoneticPr fontId="2"/>
  </si>
  <si>
    <t>前年度分</t>
    <rPh sb="0" eb="3">
      <t>ゼンネンド</t>
    </rPh>
    <rPh sb="3" eb="4">
      <t>ブン</t>
    </rPh>
    <phoneticPr fontId="2"/>
  </si>
  <si>
    <t>振替休日未取得日数</t>
    <rPh sb="0" eb="2">
      <t>フリカエ</t>
    </rPh>
    <rPh sb="2" eb="4">
      <t>キュウジツ</t>
    </rPh>
    <rPh sb="4" eb="5">
      <t>ミ</t>
    </rPh>
    <rPh sb="5" eb="7">
      <t>シュトク</t>
    </rPh>
    <rPh sb="7" eb="9">
      <t>ニッスウ</t>
    </rPh>
    <phoneticPr fontId="2"/>
  </si>
  <si>
    <t>学外勤務・例外勤務の業務内容　　など</t>
    <rPh sb="0" eb="2">
      <t>ガクガイ</t>
    </rPh>
    <rPh sb="2" eb="4">
      <t>キンム</t>
    </rPh>
    <rPh sb="5" eb="7">
      <t>レイガイ</t>
    </rPh>
    <rPh sb="7" eb="9">
      <t>キンム</t>
    </rPh>
    <rPh sb="10" eb="12">
      <t>ギョウム</t>
    </rPh>
    <rPh sb="12" eb="14">
      <t>ナイヨウ</t>
    </rPh>
    <phoneticPr fontId="2"/>
  </si>
  <si>
    <t>本年度分</t>
    <rPh sb="0" eb="1">
      <t>ホン</t>
    </rPh>
    <rPh sb="1" eb="4">
      <t>ネンドブン</t>
    </rPh>
    <phoneticPr fontId="2"/>
  </si>
  <si>
    <t>&lt;研究部様式　第１号&gt;</t>
    <rPh sb="1" eb="4">
      <t>ケンキュウブ</t>
    </rPh>
    <rPh sb="4" eb="6">
      <t>ヨウシキ</t>
    </rPh>
    <rPh sb="7" eb="8">
      <t>ダイ</t>
    </rPh>
    <rPh sb="9" eb="10">
      <t>ゴウ</t>
    </rPh>
    <phoneticPr fontId="2"/>
  </si>
  <si>
    <t>　　　　学外勤務（出張、自宅勤務など)の予定
　　　　例外勤務(深夜勤務、休日勤務)の予定　　など
　　　　休暇・振替休日等の取得予定　　　　　　　</t>
    <rPh sb="4" eb="6">
      <t>ガクガイ</t>
    </rPh>
    <rPh sb="6" eb="8">
      <t>キンム</t>
    </rPh>
    <rPh sb="9" eb="11">
      <t>シュッチョウ</t>
    </rPh>
    <rPh sb="12" eb="14">
      <t>ジタク</t>
    </rPh>
    <rPh sb="14" eb="16">
      <t>キンム</t>
    </rPh>
    <rPh sb="20" eb="22">
      <t>ヨテイ</t>
    </rPh>
    <rPh sb="54" eb="56">
      <t>キュウカ</t>
    </rPh>
    <rPh sb="57" eb="58">
      <t>フ</t>
    </rPh>
    <rPh sb="58" eb="59">
      <t>カ</t>
    </rPh>
    <rPh sb="59" eb="61">
      <t>キュウジツ</t>
    </rPh>
    <rPh sb="61" eb="62">
      <t>トウ</t>
    </rPh>
    <rPh sb="63" eb="65">
      <t>シュトク</t>
    </rPh>
    <rPh sb="65" eb="67">
      <t>ヨテイ</t>
    </rPh>
    <phoneticPr fontId="2"/>
  </si>
  <si>
    <t>研究機構</t>
    <rPh sb="0" eb="2">
      <t>ケンキュウ</t>
    </rPh>
    <rPh sb="2" eb="4">
      <t>キコウ</t>
    </rPh>
    <phoneticPr fontId="2"/>
  </si>
  <si>
    <t>立命館グローバル・イノベーション</t>
    <rPh sb="0" eb="3">
      <t>リツメイカン</t>
    </rPh>
    <phoneticPr fontId="2"/>
  </si>
  <si>
    <t>衣笠総合</t>
    <rPh sb="0" eb="2">
      <t>キヌガサ</t>
    </rPh>
    <rPh sb="2" eb="4">
      <t>ソウゴウ</t>
    </rPh>
    <phoneticPr fontId="2"/>
  </si>
  <si>
    <t>BKC社系</t>
    <rPh sb="3" eb="4">
      <t>シャ</t>
    </rPh>
    <rPh sb="4" eb="5">
      <t>ケイ</t>
    </rPh>
    <phoneticPr fontId="2"/>
  </si>
  <si>
    <t>総合科学技術</t>
    <rPh sb="0" eb="2">
      <t>ソウゴウ</t>
    </rPh>
    <rPh sb="2" eb="4">
      <t>カガク</t>
    </rPh>
    <rPh sb="4" eb="6">
      <t>ギジュツ</t>
    </rPh>
    <phoneticPr fontId="2"/>
  </si>
  <si>
    <t>OIC総合</t>
    <rPh sb="3" eb="5">
      <t>ソウゴウ</t>
    </rPh>
    <phoneticPr fontId="2"/>
  </si>
  <si>
    <t>【招聘研究教員/客員研究教員用】</t>
    <rPh sb="1" eb="3">
      <t>ショウヘイ</t>
    </rPh>
    <rPh sb="3" eb="5">
      <t>ケンキュウ</t>
    </rPh>
    <rPh sb="5" eb="7">
      <t>キョウイン</t>
    </rPh>
    <rPh sb="8" eb="10">
      <t>キャクイン</t>
    </rPh>
    <rPh sb="10" eb="12">
      <t>ケンキュウ</t>
    </rPh>
    <rPh sb="12" eb="14">
      <t>キョウイン</t>
    </rPh>
    <rPh sb="14" eb="15">
      <t>ヨウ</t>
    </rPh>
    <phoneticPr fontId="2"/>
  </si>
  <si>
    <t>勤務日数</t>
    <rPh sb="0" eb="2">
      <t>キンム</t>
    </rPh>
    <rPh sb="2" eb="4">
      <t>ニッスウ</t>
    </rPh>
    <phoneticPr fontId="2"/>
  </si>
  <si>
    <t>リサーチオフィス確認</t>
    <rPh sb="8" eb="10">
      <t>カクニン</t>
    </rPh>
    <phoneticPr fontId="2"/>
  </si>
  <si>
    <t>1日の勤務時間</t>
    <rPh sb="1" eb="2">
      <t>ヒ</t>
    </rPh>
    <rPh sb="3" eb="5">
      <t>キンム</t>
    </rPh>
    <rPh sb="5" eb="7">
      <t>ジカン</t>
    </rPh>
    <phoneticPr fontId="2"/>
  </si>
  <si>
    <t>立命館アジア・日本</t>
    <rPh sb="0" eb="3">
      <t>リツメイカン</t>
    </rPh>
    <rPh sb="7" eb="9">
      <t>ニホン</t>
    </rPh>
    <phoneticPr fontId="2"/>
  </si>
  <si>
    <t>申請書提出期限</t>
    <rPh sb="0" eb="3">
      <t>シンセイショ</t>
    </rPh>
    <rPh sb="3" eb="5">
      <t>テイシュツ</t>
    </rPh>
    <rPh sb="5" eb="7">
      <t>キゲン</t>
    </rPh>
    <phoneticPr fontId="2"/>
  </si>
  <si>
    <t>　　　本人　　　　　　　　　　　労働時間管理者</t>
    <rPh sb="3" eb="5">
      <t>ホンニン</t>
    </rPh>
    <rPh sb="16" eb="18">
      <t>ロウドウ</t>
    </rPh>
    <rPh sb="18" eb="20">
      <t>ジカン</t>
    </rPh>
    <rPh sb="20" eb="23">
      <t>カンリシャ</t>
    </rPh>
    <phoneticPr fontId="2"/>
  </si>
  <si>
    <t>労働時間管理者　　　　　　　リサーチオフィス</t>
    <rPh sb="0" eb="2">
      <t>ロウドウ</t>
    </rPh>
    <rPh sb="2" eb="4">
      <t>ジカン</t>
    </rPh>
    <rPh sb="4" eb="7">
      <t>カンリシャ</t>
    </rPh>
    <phoneticPr fontId="2"/>
  </si>
  <si>
    <t>時間</t>
    <rPh sb="0" eb="2">
      <t>ジカン</t>
    </rPh>
    <phoneticPr fontId="2"/>
  </si>
  <si>
    <t>分</t>
    <rPh sb="0" eb="1">
      <t>フン</t>
    </rPh>
    <phoneticPr fontId="2"/>
  </si>
  <si>
    <r>
      <t xml:space="preserve">
●やむを得ない事情で休日勤務を行う必要がある場合は、本申請書に記載し、必ず事前に労働時間管理者の承認を得てください。
　 その場合、</t>
    </r>
    <r>
      <rPr>
        <u/>
        <sz val="13"/>
        <color rgb="FFFF0000"/>
        <rFont val="HGPｺﾞｼｯｸE"/>
        <family val="3"/>
        <charset val="128"/>
      </rPr>
      <t>当該休日を他の勤務日に振替え、その振替休日を前後2週間以内に取得してください。</t>
    </r>
    <r>
      <rPr>
        <sz val="13"/>
        <rFont val="ＭＳ Ｐ明朝"/>
        <family val="1"/>
        <charset val="128"/>
      </rPr>
      <t>（振替休日取得予定日も併せて
   記載してください）
●年次有給休暇(年休)取得の予定がある場合は、本申請書に記載し、事前に労働時間管理者の了承を得てください。
　　</t>
    </r>
    <r>
      <rPr>
        <u/>
        <sz val="13"/>
        <color rgb="FFFF0000"/>
        <rFont val="HGPｺﾞｼｯｸE"/>
        <family val="3"/>
        <charset val="128"/>
      </rPr>
      <t>※振替休日未取得分を保有されている場合は、振替休日を優先して取得してください。</t>
    </r>
    <r>
      <rPr>
        <sz val="13"/>
        <rFont val="ＭＳ Ｐ明朝"/>
        <family val="1"/>
        <charset val="128"/>
      </rPr>
      <t xml:space="preserve">
　 なお、</t>
    </r>
    <r>
      <rPr>
        <u/>
        <sz val="13"/>
        <rFont val="ＭＳ Ｐ明朝"/>
        <family val="1"/>
        <charset val="128"/>
      </rPr>
      <t>その他の休暇</t>
    </r>
    <r>
      <rPr>
        <sz val="13"/>
        <rFont val="ＭＳ Ｐ明朝"/>
        <family val="1"/>
        <charset val="128"/>
      </rPr>
      <t>を取得する場合や、欠勤する場合には、「特別休暇届」（別様式）に必要事項を記載のうえ、原則として、事前に労働時間管理
　 者の了承を得てください。
●</t>
    </r>
    <r>
      <rPr>
        <u/>
        <sz val="13"/>
        <rFont val="ＭＳ Ｐ明朝"/>
        <family val="1"/>
        <charset val="128"/>
      </rPr>
      <t>学外で勤務する場合</t>
    </r>
    <r>
      <rPr>
        <sz val="13"/>
        <rFont val="ＭＳ Ｐ明朝"/>
        <family val="1"/>
        <charset val="128"/>
      </rPr>
      <t>(出張や自宅勤務など)は、勤務する場所や業務内容を記載してください。
　 ただし自宅勤務の場合には、休日勤務および深夜勤務は認められません。
●やむを得ない理由により深夜勤務を行う必要がある場合は、「深夜勤務簿」(別様式)に必要事項を記載のうえ、必ず事前に労働
　 時間管理者の承認を得てください。
●本申請書の</t>
    </r>
    <r>
      <rPr>
        <u/>
        <sz val="13"/>
        <rFont val="ＭＳ Ｐ明朝"/>
        <family val="1"/>
        <charset val="128"/>
      </rPr>
      <t>予定を変更する場合</t>
    </r>
    <r>
      <rPr>
        <sz val="13"/>
        <rFont val="ＭＳ Ｐ明朝"/>
        <family val="1"/>
        <charset val="128"/>
      </rPr>
      <t>は、メールや電話等により、事前に労働時間管理者に連絡してください。
●前月末時点での年次有給休暇残日数および振替休日未取得日数を記載し、各自で把握をしてください。</t>
    </r>
    <r>
      <rPr>
        <sz val="13"/>
        <color indexed="10"/>
        <rFont val="ＭＳ Ｐ明朝"/>
        <family val="1"/>
        <charset val="128"/>
      </rPr>
      <t xml:space="preserve">
</t>
    </r>
    <rPh sb="191" eb="193">
      <t>フリカエ</t>
    </rPh>
    <rPh sb="193" eb="195">
      <t>キュウジツ</t>
    </rPh>
    <rPh sb="195" eb="196">
      <t>ミ</t>
    </rPh>
    <rPh sb="196" eb="198">
      <t>シュトク</t>
    </rPh>
    <rPh sb="198" eb="199">
      <t>ブン</t>
    </rPh>
    <rPh sb="200" eb="202">
      <t>ホユウ</t>
    </rPh>
    <rPh sb="207" eb="209">
      <t>バアイ</t>
    </rPh>
    <rPh sb="211" eb="213">
      <t>フリカエ</t>
    </rPh>
    <rPh sb="213" eb="215">
      <t>キュウジツ</t>
    </rPh>
    <rPh sb="216" eb="218">
      <t>ユウセン</t>
    </rPh>
    <rPh sb="220" eb="222">
      <t>シュトク</t>
    </rPh>
    <rPh sb="260" eb="262">
      <t>トクベツ</t>
    </rPh>
    <rPh sb="262" eb="265">
      <t>キュウカトドケ</t>
    </rPh>
    <rPh sb="322" eb="324">
      <t>バアイ</t>
    </rPh>
    <rPh sb="325" eb="327">
      <t>シュッチョウ</t>
    </rPh>
    <rPh sb="337" eb="339">
      <t>キンム</t>
    </rPh>
    <rPh sb="341" eb="343">
      <t>バショ</t>
    </rPh>
    <rPh sb="344" eb="346">
      <t>ギョウム</t>
    </rPh>
    <rPh sb="346" eb="348">
      <t>ナイヨウ</t>
    </rPh>
    <rPh sb="349" eb="351">
      <t>キサイ</t>
    </rPh>
    <rPh sb="376" eb="378">
      <t>キンム</t>
    </rPh>
    <rPh sb="452" eb="454">
      <t>ロウドウ</t>
    </rPh>
    <rPh sb="466" eb="467">
      <t>エ</t>
    </rPh>
    <rPh sb="475" eb="476">
      <t>ホン</t>
    </rPh>
    <rPh sb="476" eb="479">
      <t>シンセイショ</t>
    </rPh>
    <rPh sb="480" eb="482">
      <t>ヨテイ</t>
    </rPh>
    <rPh sb="483" eb="485">
      <t>ヘンコウ</t>
    </rPh>
    <rPh sb="487" eb="489">
      <t>バアイ</t>
    </rPh>
    <rPh sb="495" eb="497">
      <t>デンワ</t>
    </rPh>
    <rPh sb="497" eb="498">
      <t>トウ</t>
    </rPh>
    <rPh sb="502" eb="504">
      <t>ジゼン</t>
    </rPh>
    <rPh sb="505" eb="507">
      <t>ロウドウ</t>
    </rPh>
    <rPh sb="507" eb="509">
      <t>ジカン</t>
    </rPh>
    <rPh sb="513" eb="515">
      <t>レンラク</t>
    </rPh>
    <rPh sb="524" eb="526">
      <t>ゼンゲツ</t>
    </rPh>
    <rPh sb="526" eb="527">
      <t>マツ</t>
    </rPh>
    <rPh sb="527" eb="529">
      <t>ジテン</t>
    </rPh>
    <rPh sb="531" eb="533">
      <t>ネンジ</t>
    </rPh>
    <rPh sb="533" eb="535">
      <t>ユウキュウ</t>
    </rPh>
    <rPh sb="535" eb="537">
      <t>キュウカ</t>
    </rPh>
    <rPh sb="537" eb="538">
      <t>ザン</t>
    </rPh>
    <rPh sb="538" eb="540">
      <t>ニッスウ</t>
    </rPh>
    <rPh sb="543" eb="545">
      <t>フリカエ</t>
    </rPh>
    <rPh sb="545" eb="547">
      <t>キュウジツ</t>
    </rPh>
    <rPh sb="547" eb="548">
      <t>ミ</t>
    </rPh>
    <rPh sb="548" eb="550">
      <t>シュトク</t>
    </rPh>
    <rPh sb="550" eb="552">
      <t>ニッスウ</t>
    </rPh>
    <rPh sb="553" eb="555">
      <t>キサイ</t>
    </rPh>
    <rPh sb="557" eb="559">
      <t>カクジ</t>
    </rPh>
    <rPh sb="560" eb="562">
      <t>ハアク</t>
    </rPh>
    <phoneticPr fontId="2"/>
  </si>
  <si>
    <t>年末年始休日</t>
    <rPh sb="0" eb="6">
      <t>ネンマツ</t>
    </rPh>
    <phoneticPr fontId="2"/>
  </si>
  <si>
    <t>雇用種別</t>
    <rPh sb="0" eb="2">
      <t>コヨウ</t>
    </rPh>
    <rPh sb="2" eb="4">
      <t>シュベツ</t>
    </rPh>
    <phoneticPr fontId="2"/>
  </si>
  <si>
    <t>年末年始休日</t>
    <phoneticPr fontId="2"/>
  </si>
  <si>
    <t>受入教員、または研究代表者(労働時間管理者)　</t>
    <rPh sb="0" eb="1">
      <t>ウ</t>
    </rPh>
    <rPh sb="1" eb="2">
      <t>イ</t>
    </rPh>
    <rPh sb="2" eb="4">
      <t>キョウイン</t>
    </rPh>
    <rPh sb="8" eb="10">
      <t>ケンキュウ</t>
    </rPh>
    <rPh sb="10" eb="13">
      <t>ダイヒョウシャ</t>
    </rPh>
    <rPh sb="14" eb="16">
      <t>ロウドウ</t>
    </rPh>
    <rPh sb="16" eb="18">
      <t>ジカン</t>
    </rPh>
    <rPh sb="18" eb="21">
      <t>カンリシャ</t>
    </rPh>
    <phoneticPr fontId="2"/>
  </si>
  <si>
    <t>日／週</t>
  </si>
  <si>
    <t>祝</t>
    <rPh sb="0" eb="1">
      <t>シュク</t>
    </rPh>
    <phoneticPr fontId="2"/>
  </si>
  <si>
    <t>一斉取得休日（夏期休日）</t>
    <rPh sb="0" eb="2">
      <t>イッセイ</t>
    </rPh>
    <rPh sb="2" eb="4">
      <t>シュトク</t>
    </rPh>
    <rPh sb="4" eb="6">
      <t>キュウジツ</t>
    </rPh>
    <rPh sb="7" eb="9">
      <t>カキ</t>
    </rPh>
    <rPh sb="9" eb="11">
      <t>キュウジツ</t>
    </rPh>
    <phoneticPr fontId="2"/>
  </si>
  <si>
    <t>年末年始休日</t>
    <rPh sb="0" eb="2">
      <t>ネンマツ</t>
    </rPh>
    <rPh sb="2" eb="4">
      <t>ネンシ</t>
    </rPh>
    <rPh sb="4" eb="6">
      <t>キュウジツ</t>
    </rPh>
    <phoneticPr fontId="2"/>
  </si>
  <si>
    <t>年次有給休暇取得推奨日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</si>
</sst>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quot;）&quot;"/>
    <numFmt numFmtId="177" formatCode="d"/>
    <numFmt numFmtId="178" formatCode="yyyy&quot;年&quot;m&quot;月　 勤務計画申請書&quot;"/>
  </numFmts>
  <fonts count="2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6"/>
      <name val="ＭＳ Ｐゴシック"/>
      <family val="3"/>
      <charset val="128"/>
    </font>
    <font>
      <sz val="14"/>
      <name val="ＭＳ Ｐゴシック"/>
      <family val="3"/>
      <charset val="128"/>
    </font>
    <font>
      <sz val="13"/>
      <name val="ＭＳ Ｐゴシック"/>
      <family val="3"/>
      <charset val="128"/>
    </font>
    <font>
      <sz val="11"/>
      <color indexed="10"/>
      <name val="ＭＳ Ｐゴシック"/>
      <family val="3"/>
      <charset val="128"/>
    </font>
    <font>
      <b/>
      <sz val="18"/>
      <color indexed="10"/>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b/>
      <u/>
      <sz val="16"/>
      <name val="ＭＳ Ｐゴシック"/>
      <family val="3"/>
      <charset val="128"/>
    </font>
    <font>
      <sz val="9"/>
      <color indexed="81"/>
      <name val="ＭＳ Ｐゴシック"/>
      <family val="3"/>
      <charset val="128"/>
    </font>
    <font>
      <b/>
      <sz val="12"/>
      <color rgb="FFFF0000"/>
      <name val="ＭＳ Ｐゴシック"/>
      <family val="3"/>
      <charset val="128"/>
    </font>
    <font>
      <u/>
      <sz val="13"/>
      <color rgb="FFFF0000"/>
      <name val="HGPｺﾞｼｯｸE"/>
      <family val="3"/>
      <charset val="128"/>
    </font>
    <font>
      <sz val="13"/>
      <name val="ＭＳ Ｐ明朝"/>
      <family val="1"/>
      <charset val="128"/>
    </font>
    <font>
      <u/>
      <sz val="13"/>
      <name val="ＭＳ Ｐ明朝"/>
      <family val="1"/>
      <charset val="128"/>
    </font>
    <font>
      <sz val="13"/>
      <color indexed="10"/>
      <name val="ＭＳ Ｐ明朝"/>
      <family val="1"/>
      <charset val="128"/>
    </font>
    <font>
      <sz val="12"/>
      <color rgb="FFFF0000"/>
      <name val="ＭＳ Ｐゴシック"/>
      <family val="3"/>
      <charset val="128"/>
    </font>
    <font>
      <b/>
      <sz val="10"/>
      <color indexed="81"/>
      <name val="ＭＳ Ｐゴシック"/>
      <family val="3"/>
      <charset val="128"/>
    </font>
    <font>
      <b/>
      <sz val="9"/>
      <color indexed="81"/>
      <name val="MS P ゴシック"/>
      <family val="3"/>
      <charset val="128"/>
    </font>
    <font>
      <sz val="9"/>
      <color indexed="81"/>
      <name val="MS P ゴシック"/>
      <family val="3"/>
      <charset val="128"/>
    </font>
    <font>
      <b/>
      <sz val="9"/>
      <color indexed="10"/>
      <name val="MS P ゴシック"/>
      <family val="3"/>
      <charset val="128"/>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s>
  <borders count="60">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medium">
        <color indexed="64"/>
      </right>
      <top style="thick">
        <color rgb="FFFF0000"/>
      </top>
      <bottom/>
      <diagonal/>
    </border>
    <border>
      <left style="medium">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medium">
        <color indexed="64"/>
      </right>
      <top/>
      <bottom style="thick">
        <color rgb="FFFF0000"/>
      </bottom>
      <diagonal/>
    </border>
    <border>
      <left style="medium">
        <color indexed="64"/>
      </left>
      <right/>
      <top/>
      <bottom style="thick">
        <color rgb="FFFF0000"/>
      </bottom>
      <diagonal/>
    </border>
    <border>
      <left/>
      <right style="thin">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2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0" fillId="0" borderId="0" xfId="0" applyBorder="1" applyAlignment="1">
      <alignment vertical="center"/>
    </xf>
    <xf numFmtId="0" fontId="3" fillId="0" borderId="0" xfId="0" applyFont="1" applyBorder="1" applyAlignment="1">
      <alignment horizontal="left" vertical="top" wrapText="1"/>
    </xf>
    <xf numFmtId="0" fontId="0" fillId="0" borderId="0" xfId="0" applyAlignment="1">
      <alignment horizontal="left" vertical="center"/>
    </xf>
    <xf numFmtId="0" fontId="1" fillId="0" borderId="0" xfId="0" applyFont="1" applyAlignment="1">
      <alignment horizontal="left" vertical="top" wrapText="1"/>
    </xf>
    <xf numFmtId="0" fontId="6" fillId="0" borderId="0" xfId="0" applyFont="1">
      <alignment vertical="center"/>
    </xf>
    <xf numFmtId="0" fontId="7" fillId="0" borderId="0" xfId="0" applyFont="1" applyAlignment="1">
      <alignment vertical="center"/>
    </xf>
    <xf numFmtId="0" fontId="9" fillId="0" borderId="0" xfId="0" applyFont="1" applyAlignment="1">
      <alignment horizontal="left" vertical="center"/>
    </xf>
    <xf numFmtId="0" fontId="4" fillId="0" borderId="0" xfId="0" applyFont="1" applyBorder="1">
      <alignment vertical="center"/>
    </xf>
    <xf numFmtId="0" fontId="5" fillId="0" borderId="0" xfId="0" applyFont="1" applyAlignment="1">
      <alignment horizontal="left" vertical="top"/>
    </xf>
    <xf numFmtId="0" fontId="0" fillId="0" borderId="0" xfId="0" applyBorder="1" applyAlignment="1">
      <alignment horizontal="righ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11" fillId="0" borderId="0" xfId="0" applyFont="1" applyBorder="1" applyAlignment="1">
      <alignment horizontal="righ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lignment vertical="center"/>
    </xf>
    <xf numFmtId="0" fontId="11" fillId="0" borderId="7" xfId="0" applyFont="1" applyFill="1" applyBorder="1" applyAlignment="1">
      <alignment horizontal="center" vertical="center"/>
    </xf>
    <xf numFmtId="0" fontId="11" fillId="0" borderId="13" xfId="0" applyFont="1" applyBorder="1" applyAlignment="1">
      <alignment vertical="center" wrapText="1"/>
    </xf>
    <xf numFmtId="0" fontId="13" fillId="0" borderId="0" xfId="0" applyFont="1" applyAlignment="1">
      <alignment vertical="top"/>
    </xf>
    <xf numFmtId="0" fontId="11" fillId="0" borderId="9" xfId="0" applyFont="1" applyFill="1" applyBorder="1" applyAlignment="1">
      <alignment horizontal="center" vertical="center"/>
    </xf>
    <xf numFmtId="0" fontId="7" fillId="0" borderId="0" xfId="0" applyFont="1" applyAlignment="1">
      <alignment vertical="center"/>
    </xf>
    <xf numFmtId="0" fontId="11" fillId="0" borderId="0" xfId="0" applyFont="1" applyBorder="1" applyAlignment="1">
      <alignment horizontal="center" vertical="center"/>
    </xf>
    <xf numFmtId="0" fontId="1" fillId="0" borderId="0" xfId="0" applyFont="1" applyAlignment="1">
      <alignment vertical="top" wrapText="1"/>
    </xf>
    <xf numFmtId="0" fontId="0" fillId="0" borderId="0" xfId="0" applyFill="1" applyBorder="1" applyAlignment="1">
      <alignment horizontal="center" vertical="center"/>
    </xf>
    <xf numFmtId="0" fontId="0" fillId="0" borderId="0" xfId="0" applyFill="1">
      <alignment vertical="center"/>
    </xf>
    <xf numFmtId="0" fontId="11" fillId="0" borderId="10" xfId="0" applyFon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11" fillId="0" borderId="5" xfId="0" applyFont="1" applyFill="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3" fillId="0" borderId="0" xfId="0" applyFont="1" applyFill="1" applyBorder="1" applyAlignment="1">
      <alignment horizontal="left" vertical="top" wrapText="1"/>
    </xf>
    <xf numFmtId="0" fontId="0" fillId="0" borderId="0" xfId="0" applyFill="1" applyAlignment="1">
      <alignment horizontal="left" vertical="center"/>
    </xf>
    <xf numFmtId="0" fontId="1" fillId="0" borderId="0" xfId="0" applyFont="1" applyFill="1" applyAlignment="1">
      <alignment horizontal="left" vertical="top" wrapText="1"/>
    </xf>
    <xf numFmtId="0" fontId="11" fillId="0" borderId="0" xfId="0" applyFont="1" applyFill="1" applyBorder="1" applyAlignment="1">
      <alignment horizontal="center" vertical="center"/>
    </xf>
    <xf numFmtId="0" fontId="5" fillId="0" borderId="0" xfId="0" applyFont="1" applyFill="1" applyAlignment="1">
      <alignment horizontal="left" vertical="top"/>
    </xf>
    <xf numFmtId="0" fontId="13" fillId="0" borderId="0" xfId="0" applyFont="1" applyFill="1" applyAlignment="1">
      <alignment vertical="top"/>
    </xf>
    <xf numFmtId="0" fontId="7" fillId="0" borderId="0" xfId="0" applyFont="1" applyFill="1" applyAlignment="1">
      <alignment vertical="center"/>
    </xf>
    <xf numFmtId="0" fontId="6" fillId="0" borderId="0" xfId="0" applyFont="1" applyFill="1">
      <alignment vertical="center"/>
    </xf>
    <xf numFmtId="0" fontId="11" fillId="0" borderId="11" xfId="0" applyFont="1" applyBorder="1" applyAlignment="1" applyProtection="1">
      <alignment horizontal="right" vertical="center"/>
      <protection locked="0"/>
    </xf>
    <xf numFmtId="0" fontId="11" fillId="0" borderId="3" xfId="0" applyFont="1" applyBorder="1" applyAlignment="1" applyProtection="1">
      <alignment horizontal="right" vertical="center"/>
      <protection locked="0"/>
    </xf>
    <xf numFmtId="0" fontId="11" fillId="0" borderId="19" xfId="0" applyFont="1" applyBorder="1" applyAlignment="1">
      <alignment vertical="center"/>
    </xf>
    <xf numFmtId="0" fontId="11" fillId="0" borderId="19" xfId="0" applyFont="1" applyBorder="1" applyAlignment="1">
      <alignment horizontal="center" vertical="center"/>
    </xf>
    <xf numFmtId="0" fontId="11" fillId="0" borderId="38" xfId="0" applyFont="1" applyBorder="1" applyAlignment="1">
      <alignment vertical="center"/>
    </xf>
    <xf numFmtId="0" fontId="11" fillId="0" borderId="38" xfId="0" applyFont="1" applyBorder="1" applyAlignment="1">
      <alignment horizontal="center" vertical="center"/>
    </xf>
    <xf numFmtId="0" fontId="12" fillId="0" borderId="21" xfId="0" applyFont="1" applyBorder="1" applyAlignment="1">
      <alignment horizontal="left" vertical="center"/>
    </xf>
    <xf numFmtId="0" fontId="12" fillId="0" borderId="21" xfId="0" applyFont="1" applyBorder="1">
      <alignment vertical="center"/>
    </xf>
    <xf numFmtId="0" fontId="11" fillId="0" borderId="0" xfId="0" applyFont="1" applyBorder="1" applyAlignment="1">
      <alignment horizontal="center" vertical="center"/>
    </xf>
    <xf numFmtId="0" fontId="0" fillId="0" borderId="0" xfId="0" applyFont="1" applyAlignment="1">
      <alignment vertical="top" wrapText="1"/>
    </xf>
    <xf numFmtId="0" fontId="1" fillId="0" borderId="0" xfId="0" applyFont="1" applyAlignment="1">
      <alignment vertical="top" wrapText="1"/>
    </xf>
    <xf numFmtId="0" fontId="11" fillId="0" borderId="0" xfId="0" applyFont="1" applyBorder="1" applyAlignment="1">
      <alignment horizontal="center" vertical="center"/>
    </xf>
    <xf numFmtId="0" fontId="0" fillId="0" borderId="0" xfId="0" applyFont="1" applyAlignment="1">
      <alignment vertical="top" wrapText="1"/>
    </xf>
    <xf numFmtId="0" fontId="1" fillId="0" borderId="0" xfId="0" applyFont="1" applyAlignment="1">
      <alignment vertical="top" wrapText="1"/>
    </xf>
    <xf numFmtId="0" fontId="0" fillId="0" borderId="0" xfId="0" applyFont="1" applyFill="1" applyAlignment="1">
      <alignment vertical="top" wrapText="1"/>
    </xf>
    <xf numFmtId="0" fontId="1" fillId="0" borderId="0" xfId="0" applyFont="1" applyFill="1" applyAlignment="1">
      <alignment vertical="top" wrapText="1"/>
    </xf>
    <xf numFmtId="0" fontId="13" fillId="0" borderId="0" xfId="0" applyFont="1" applyAlignment="1">
      <alignment vertical="top" wrapText="1"/>
    </xf>
    <xf numFmtId="0" fontId="13" fillId="0" borderId="0" xfId="0" applyFont="1" applyFill="1" applyAlignment="1">
      <alignment vertical="top" wrapText="1"/>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right" vertical="center"/>
    </xf>
    <xf numFmtId="0" fontId="11" fillId="3" borderId="40" xfId="0" applyFont="1" applyFill="1" applyBorder="1" applyAlignment="1">
      <alignment horizontal="right" vertical="center" shrinkToFit="1"/>
    </xf>
    <xf numFmtId="0" fontId="11" fillId="0" borderId="21"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1" fillId="0" borderId="44" xfId="0" applyFont="1" applyBorder="1" applyAlignment="1" applyProtection="1">
      <alignment horizontal="right" vertical="center"/>
      <protection locked="0"/>
    </xf>
    <xf numFmtId="0" fontId="11" fillId="2" borderId="25"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177" fontId="11" fillId="0" borderId="37" xfId="0" applyNumberFormat="1" applyFont="1" applyFill="1" applyBorder="1" applyAlignment="1">
      <alignment horizontal="center" vertical="center"/>
    </xf>
    <xf numFmtId="177" fontId="11" fillId="0" borderId="35" xfId="0" applyNumberFormat="1" applyFont="1" applyFill="1" applyBorder="1" applyAlignment="1">
      <alignment horizontal="center" vertical="center"/>
    </xf>
    <xf numFmtId="177" fontId="11" fillId="0" borderId="6" xfId="0" applyNumberFormat="1" applyFont="1" applyFill="1" applyBorder="1" applyAlignment="1">
      <alignment horizontal="center" vertical="center"/>
    </xf>
    <xf numFmtId="177" fontId="11" fillId="0" borderId="8"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0" fillId="0" borderId="19" xfId="0" applyBorder="1" applyAlignment="1">
      <alignment horizontal="center" vertical="center"/>
    </xf>
    <xf numFmtId="0" fontId="3" fillId="0" borderId="19" xfId="0" applyFont="1" applyBorder="1" applyAlignment="1">
      <alignment horizontal="left" vertical="top" wrapText="1"/>
    </xf>
    <xf numFmtId="0" fontId="12" fillId="0" borderId="0" xfId="0" applyFont="1" applyBorder="1" applyAlignment="1">
      <alignment horizontal="right" vertical="center"/>
    </xf>
    <xf numFmtId="0" fontId="15" fillId="0" borderId="0" xfId="0" applyFont="1" applyBorder="1" applyAlignment="1">
      <alignment horizontal="right" vertical="center"/>
    </xf>
    <xf numFmtId="0" fontId="11" fillId="4" borderId="7" xfId="0" applyFont="1" applyFill="1" applyBorder="1" applyAlignment="1">
      <alignment horizontal="center" vertical="center"/>
    </xf>
    <xf numFmtId="0" fontId="0" fillId="4" borderId="0" xfId="0" applyFill="1" applyBorder="1" applyAlignment="1">
      <alignment horizontal="center" vertical="center"/>
    </xf>
    <xf numFmtId="0" fontId="0" fillId="4" borderId="0" xfId="0" applyFill="1">
      <alignment vertical="center"/>
    </xf>
    <xf numFmtId="177" fontId="11" fillId="5" borderId="6" xfId="0" applyNumberFormat="1" applyFont="1" applyFill="1" applyBorder="1" applyAlignment="1">
      <alignment horizontal="center" vertical="center"/>
    </xf>
    <xf numFmtId="0" fontId="11" fillId="5" borderId="7" xfId="0" applyFont="1" applyFill="1" applyBorder="1" applyAlignment="1">
      <alignment horizontal="center" vertical="center"/>
    </xf>
    <xf numFmtId="177" fontId="11" fillId="5" borderId="37" xfId="0" applyNumberFormat="1" applyFont="1" applyFill="1" applyBorder="1" applyAlignment="1">
      <alignment horizontal="center" vertical="center"/>
    </xf>
    <xf numFmtId="176" fontId="15" fillId="0" borderId="51" xfId="0" applyNumberFormat="1" applyFont="1" applyBorder="1" applyAlignment="1">
      <alignment horizontal="center" vertical="center"/>
    </xf>
    <xf numFmtId="176" fontId="15" fillId="0" borderId="57" xfId="0" applyNumberFormat="1" applyFont="1" applyBorder="1" applyAlignment="1">
      <alignment horizontal="center" vertical="center"/>
    </xf>
    <xf numFmtId="177" fontId="11" fillId="5" borderId="8" xfId="0" applyNumberFormat="1" applyFont="1" applyFill="1" applyBorder="1" applyAlignment="1">
      <alignment horizontal="center" vertical="center"/>
    </xf>
    <xf numFmtId="0" fontId="11" fillId="5" borderId="10"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0" borderId="0" xfId="0" applyFont="1" applyAlignment="1">
      <alignment horizontal="right" vertical="center"/>
    </xf>
    <xf numFmtId="0" fontId="11" fillId="0" borderId="17" xfId="0" applyFont="1" applyFill="1" applyBorder="1" applyAlignment="1" applyProtection="1">
      <alignment horizontal="left" vertical="center"/>
      <protection locked="0"/>
    </xf>
    <xf numFmtId="0" fontId="11" fillId="0" borderId="31"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1" fillId="0" borderId="19" xfId="0" applyFont="1" applyBorder="1" applyAlignment="1">
      <alignment horizontal="center" vertical="center" wrapText="1"/>
    </xf>
    <xf numFmtId="0" fontId="11" fillId="0" borderId="24" xfId="0" applyFont="1" applyBorder="1" applyAlignment="1">
      <alignment vertical="center"/>
    </xf>
    <xf numFmtId="0" fontId="11" fillId="0" borderId="21" xfId="0" applyFont="1" applyBorder="1" applyAlignment="1">
      <alignment vertical="center" wrapText="1"/>
    </xf>
    <xf numFmtId="0" fontId="11" fillId="0" borderId="26" xfId="0" applyFont="1" applyBorder="1" applyAlignment="1">
      <alignment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15" xfId="0" applyFont="1" applyBorder="1" applyAlignment="1">
      <alignment horizontal="center" vertical="center"/>
    </xf>
    <xf numFmtId="0" fontId="11" fillId="0" borderId="29" xfId="0" applyFont="1" applyFill="1" applyBorder="1" applyAlignment="1" applyProtection="1">
      <alignment horizontal="left" vertical="center"/>
      <protection locked="0"/>
    </xf>
    <xf numFmtId="0" fontId="11" fillId="0" borderId="28"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178" fontId="10" fillId="0" borderId="0" xfId="0" applyNumberFormat="1" applyFont="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horizontal="center" vertical="center"/>
    </xf>
    <xf numFmtId="0" fontId="11" fillId="0" borderId="39" xfId="0" applyFont="1" applyBorder="1" applyAlignment="1">
      <alignment horizontal="center" vertical="center" shrinkToFit="1"/>
    </xf>
    <xf numFmtId="0" fontId="11" fillId="0" borderId="26" xfId="0" applyFont="1" applyBorder="1" applyAlignment="1">
      <alignment horizontal="center" vertical="center" shrinkToFit="1"/>
    </xf>
    <xf numFmtId="178" fontId="11" fillId="0" borderId="17" xfId="0" applyNumberFormat="1" applyFont="1" applyFill="1" applyBorder="1" applyAlignment="1" applyProtection="1">
      <alignment horizontal="left" vertical="center"/>
      <protection locked="0"/>
    </xf>
    <xf numFmtId="178" fontId="11" fillId="0" borderId="31" xfId="0" applyNumberFormat="1" applyFont="1" applyFill="1" applyBorder="1" applyAlignment="1" applyProtection="1">
      <alignment horizontal="left" vertical="center"/>
      <protection locked="0"/>
    </xf>
    <xf numFmtId="178" fontId="11" fillId="0" borderId="2" xfId="0" applyNumberFormat="1" applyFont="1" applyFill="1" applyBorder="1" applyAlignment="1" applyProtection="1">
      <alignment horizontal="left" vertical="center"/>
      <protection locked="0"/>
    </xf>
    <xf numFmtId="0" fontId="11" fillId="0" borderId="0" xfId="0" applyFont="1" applyAlignment="1">
      <alignment horizontal="left" vertical="center"/>
    </xf>
    <xf numFmtId="0" fontId="11" fillId="0" borderId="0" xfId="0" applyFont="1" applyAlignment="1">
      <alignment vertical="center"/>
    </xf>
    <xf numFmtId="0" fontId="11" fillId="2" borderId="29"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0" borderId="20"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horizontal="left" vertical="center" wrapText="1"/>
    </xf>
    <xf numFmtId="0" fontId="11" fillId="0" borderId="19" xfId="0" applyFont="1" applyBorder="1" applyAlignment="1">
      <alignment horizontal="left" vertical="center" wrapText="1"/>
    </xf>
    <xf numFmtId="0" fontId="11" fillId="0" borderId="19"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1" xfId="0" applyFont="1" applyBorder="1" applyAlignment="1">
      <alignment horizontal="left" vertical="center"/>
    </xf>
    <xf numFmtId="0" fontId="11" fillId="0" borderId="26" xfId="0" applyFont="1" applyBorder="1" applyAlignment="1">
      <alignment horizontal="left" vertical="center"/>
    </xf>
    <xf numFmtId="0" fontId="11" fillId="6" borderId="28" xfId="0" applyFont="1" applyFill="1" applyBorder="1" applyAlignment="1" applyProtection="1">
      <alignment horizontal="center" vertical="center"/>
      <protection locked="0"/>
    </xf>
    <xf numFmtId="0" fontId="11" fillId="6" borderId="13" xfId="0" applyFont="1" applyFill="1" applyBorder="1" applyAlignment="1" applyProtection="1">
      <alignment horizontal="center" vertical="center"/>
      <protection locked="0"/>
    </xf>
    <xf numFmtId="0" fontId="11" fillId="2" borderId="29" xfId="0" applyFont="1" applyFill="1" applyBorder="1" applyAlignment="1" applyProtection="1">
      <alignment horizontal="right" vertical="center"/>
      <protection locked="0"/>
    </xf>
    <xf numFmtId="0" fontId="11" fillId="2" borderId="28" xfId="0" applyFont="1" applyFill="1" applyBorder="1" applyAlignment="1" applyProtection="1">
      <alignment horizontal="right" vertical="center"/>
      <protection locked="0"/>
    </xf>
    <xf numFmtId="0" fontId="11" fillId="0" borderId="30" xfId="0" applyFont="1" applyBorder="1" applyAlignment="1">
      <alignment horizontal="center" vertical="center"/>
    </xf>
    <xf numFmtId="0" fontId="11" fillId="0" borderId="2" xfId="0" applyFont="1" applyBorder="1" applyAlignment="1">
      <alignment horizontal="center" vertical="center"/>
    </xf>
    <xf numFmtId="49" fontId="11" fillId="2" borderId="28"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0" fontId="11" fillId="2" borderId="31" xfId="0" applyFont="1" applyFill="1" applyBorder="1" applyAlignment="1">
      <alignment horizontal="center" vertical="center"/>
    </xf>
    <xf numFmtId="0" fontId="11" fillId="2" borderId="2" xfId="0" applyFont="1" applyFill="1" applyBorder="1" applyAlignment="1">
      <alignment horizontal="center" vertical="center"/>
    </xf>
    <xf numFmtId="0" fontId="11" fillId="0" borderId="5"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11" fillId="0" borderId="18" xfId="0" applyFont="1" applyFill="1" applyBorder="1" applyAlignment="1" applyProtection="1">
      <alignment horizontal="left" vertical="center"/>
      <protection locked="0"/>
    </xf>
    <xf numFmtId="20" fontId="11" fillId="0" borderId="17" xfId="0" applyNumberFormat="1" applyFont="1" applyFill="1" applyBorder="1" applyAlignment="1" applyProtection="1">
      <alignment horizontal="left" vertical="center"/>
      <protection locked="0"/>
    </xf>
    <xf numFmtId="0" fontId="11" fillId="0" borderId="7" xfId="0" applyFont="1" applyFill="1" applyBorder="1" applyAlignment="1" applyProtection="1">
      <alignment horizontal="left" vertical="center"/>
      <protection locked="0"/>
    </xf>
    <xf numFmtId="0" fontId="11" fillId="0" borderId="36" xfId="0" applyFont="1" applyFill="1" applyBorder="1" applyAlignment="1" applyProtection="1">
      <alignment horizontal="left" vertical="center"/>
      <protection locked="0"/>
    </xf>
    <xf numFmtId="0" fontId="17" fillId="0" borderId="0" xfId="0" applyFont="1" applyAlignment="1">
      <alignment horizontal="left" vertical="center" wrapText="1"/>
    </xf>
    <xf numFmtId="0" fontId="17" fillId="0" borderId="0" xfId="0" applyFont="1" applyAlignment="1">
      <alignment vertical="center"/>
    </xf>
    <xf numFmtId="0" fontId="8" fillId="0" borderId="17"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34" xfId="0" applyFont="1" applyBorder="1" applyAlignment="1">
      <alignment horizontal="center" vertical="center"/>
    </xf>
    <xf numFmtId="0" fontId="11" fillId="0" borderId="35" xfId="0" applyFont="1" applyBorder="1" applyAlignment="1">
      <alignment vertical="center"/>
    </xf>
    <xf numFmtId="0" fontId="11" fillId="0" borderId="4" xfId="0" applyFont="1" applyBorder="1" applyAlignment="1">
      <alignment horizontal="center" vertical="center"/>
    </xf>
    <xf numFmtId="0" fontId="11" fillId="0" borderId="10" xfId="0" applyFont="1" applyBorder="1" applyAlignment="1">
      <alignment vertical="center"/>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37"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right" vertical="center"/>
    </xf>
    <xf numFmtId="0" fontId="11" fillId="0" borderId="43" xfId="0" applyFont="1" applyBorder="1" applyAlignment="1">
      <alignment horizontal="right" vertical="center"/>
    </xf>
    <xf numFmtId="0" fontId="11" fillId="0" borderId="9" xfId="0" applyFont="1" applyFill="1" applyBorder="1" applyAlignment="1" applyProtection="1">
      <alignment horizontal="left" vertical="center"/>
      <protection locked="0"/>
    </xf>
    <xf numFmtId="0" fontId="11" fillId="0" borderId="44" xfId="0"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26" xfId="0" applyFont="1" applyFill="1" applyBorder="1" applyAlignment="1" applyProtection="1">
      <alignment horizontal="left" vertical="center"/>
      <protection locked="0"/>
    </xf>
    <xf numFmtId="0" fontId="11" fillId="0" borderId="25" xfId="0" applyFont="1" applyFill="1" applyBorder="1" applyAlignment="1" applyProtection="1">
      <alignment horizontal="left" vertical="center"/>
      <protection locked="0"/>
    </xf>
    <xf numFmtId="0" fontId="11" fillId="2" borderId="29" xfId="0" applyNumberFormat="1" applyFont="1" applyFill="1" applyBorder="1" applyAlignment="1" applyProtection="1">
      <alignment horizontal="center" vertical="center"/>
      <protection locked="0"/>
    </xf>
    <xf numFmtId="0" fontId="11" fillId="2" borderId="28" xfId="0" applyNumberFormat="1" applyFont="1" applyFill="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2" borderId="28"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31"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xf>
    <xf numFmtId="0" fontId="11" fillId="0" borderId="16" xfId="0" applyFont="1" applyFill="1" applyBorder="1" applyAlignment="1" applyProtection="1">
      <alignment horizontal="left" vertical="center"/>
      <protection locked="0"/>
    </xf>
    <xf numFmtId="0" fontId="11" fillId="0" borderId="33" xfId="0" applyFont="1" applyFill="1" applyBorder="1" applyAlignment="1" applyProtection="1">
      <alignment horizontal="left" vertical="center"/>
      <protection locked="0"/>
    </xf>
    <xf numFmtId="0" fontId="11" fillId="0" borderId="15" xfId="0" applyFont="1" applyFill="1" applyBorder="1" applyAlignment="1" applyProtection="1">
      <alignment horizontal="left" vertical="center"/>
      <protection locked="0"/>
    </xf>
    <xf numFmtId="0" fontId="11" fillId="0" borderId="10"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0" fontId="11" fillId="5" borderId="17" xfId="0" applyFont="1" applyFill="1" applyBorder="1" applyAlignment="1" applyProtection="1">
      <alignment horizontal="left" vertical="center"/>
      <protection locked="0"/>
    </xf>
    <xf numFmtId="0" fontId="11" fillId="5" borderId="2" xfId="0" applyFont="1" applyFill="1" applyBorder="1" applyAlignment="1" applyProtection="1">
      <alignment horizontal="left" vertical="center"/>
      <protection locked="0"/>
    </xf>
    <xf numFmtId="0" fontId="20" fillId="5" borderId="5" xfId="0" applyFont="1" applyFill="1" applyBorder="1" applyAlignment="1" applyProtection="1">
      <alignment horizontal="left" vertical="center"/>
      <protection locked="0"/>
    </xf>
    <xf numFmtId="0" fontId="20" fillId="5" borderId="3" xfId="0" applyFont="1" applyFill="1" applyBorder="1" applyAlignment="1" applyProtection="1">
      <alignment horizontal="left" vertical="center"/>
      <protection locked="0"/>
    </xf>
    <xf numFmtId="0" fontId="11" fillId="5" borderId="31" xfId="0" applyFont="1" applyFill="1" applyBorder="1" applyAlignment="1" applyProtection="1">
      <alignment horizontal="left" vertical="center"/>
      <protection locked="0"/>
    </xf>
    <xf numFmtId="0" fontId="8" fillId="5" borderId="17"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178" fontId="11" fillId="5" borderId="17" xfId="0" applyNumberFormat="1" applyFont="1" applyFill="1" applyBorder="1" applyAlignment="1" applyProtection="1">
      <alignment horizontal="left" vertical="center"/>
      <protection locked="0"/>
    </xf>
    <xf numFmtId="178" fontId="11" fillId="5" borderId="31" xfId="0" applyNumberFormat="1" applyFont="1" applyFill="1" applyBorder="1" applyAlignment="1" applyProtection="1">
      <alignment horizontal="left" vertical="center"/>
      <protection locked="0"/>
    </xf>
    <xf numFmtId="178" fontId="11" fillId="5" borderId="2" xfId="0" applyNumberFormat="1" applyFont="1" applyFill="1" applyBorder="1" applyAlignment="1" applyProtection="1">
      <alignment horizontal="left" vertical="center"/>
      <protection locked="0"/>
    </xf>
    <xf numFmtId="0" fontId="11" fillId="5" borderId="9" xfId="0" applyFont="1" applyFill="1" applyBorder="1" applyAlignment="1" applyProtection="1">
      <alignment horizontal="left" vertical="center"/>
      <protection locked="0"/>
    </xf>
    <xf numFmtId="0" fontId="20" fillId="5" borderId="9" xfId="0" applyFont="1" applyFill="1" applyBorder="1" applyAlignment="1" applyProtection="1">
      <alignment horizontal="left" vertical="center"/>
      <protection locked="0"/>
    </xf>
    <xf numFmtId="0" fontId="20" fillId="5" borderId="44" xfId="0" applyFont="1" applyFill="1" applyBorder="1" applyAlignment="1" applyProtection="1">
      <alignment horizontal="left" vertical="center"/>
      <protection locked="0"/>
    </xf>
    <xf numFmtId="0" fontId="11" fillId="5" borderId="26" xfId="0" applyFont="1" applyFill="1" applyBorder="1" applyAlignment="1" applyProtection="1">
      <alignment horizontal="left" vertical="center"/>
      <protection locked="0"/>
    </xf>
    <xf numFmtId="0" fontId="11" fillId="5" borderId="25" xfId="0" applyFont="1" applyFill="1" applyBorder="1" applyAlignment="1" applyProtection="1">
      <alignment horizontal="left" vertical="center"/>
      <protection locked="0"/>
    </xf>
    <xf numFmtId="0" fontId="20" fillId="0" borderId="5"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0" fillId="5" borderId="7" xfId="0" applyFont="1" applyFill="1" applyBorder="1" applyAlignment="1" applyProtection="1">
      <alignment horizontal="left" vertical="center"/>
      <protection locked="0"/>
    </xf>
    <xf numFmtId="0" fontId="20" fillId="5" borderId="36"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20" fillId="0" borderId="36" xfId="0" applyFont="1" applyFill="1" applyBorder="1" applyAlignment="1" applyProtection="1">
      <alignment horizontal="left" vertical="center"/>
      <protection locked="0"/>
    </xf>
    <xf numFmtId="0" fontId="11" fillId="0" borderId="0" xfId="0" applyFont="1" applyFill="1" applyBorder="1" applyAlignment="1">
      <alignment horizontal="center" vertical="center"/>
    </xf>
    <xf numFmtId="0" fontId="11" fillId="0" borderId="0" xfId="0" applyFont="1" applyFill="1" applyAlignment="1">
      <alignment horizontal="right" vertical="center"/>
    </xf>
    <xf numFmtId="0" fontId="11" fillId="2" borderId="58"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2" borderId="17"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14" xfId="0" applyFont="1" applyFill="1" applyBorder="1" applyAlignment="1">
      <alignment horizontal="center" vertical="center" wrapText="1"/>
    </xf>
  </cellXfs>
  <cellStyles count="1">
    <cellStyle name="標準" xfId="0" builtinId="0"/>
  </cellStyles>
  <dxfs count="190">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552450</xdr:colOff>
      <xdr:row>47</xdr:row>
      <xdr:rowOff>95250</xdr:rowOff>
    </xdr:from>
    <xdr:to>
      <xdr:col>6</xdr:col>
      <xdr:colOff>704850</xdr:colOff>
      <xdr:row>47</xdr:row>
      <xdr:rowOff>200025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400425" y="14201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561975</xdr:colOff>
      <xdr:row>48</xdr:row>
      <xdr:rowOff>85725</xdr:rowOff>
    </xdr:from>
    <xdr:to>
      <xdr:col>6</xdr:col>
      <xdr:colOff>714375</xdr:colOff>
      <xdr:row>48</xdr:row>
      <xdr:rowOff>190500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409950" y="145065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419475" y="14725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7" name="右矢印 6">
          <a:extLst>
            <a:ext uri="{FF2B5EF4-FFF2-40B4-BE49-F238E27FC236}">
              <a16:creationId xmlns:a16="http://schemas.microsoft.com/office/drawing/2014/main" id="{00000000-0008-0000-0900-000007000000}"/>
            </a:ext>
          </a:extLst>
        </xdr:cNvPr>
        <xdr:cNvSpPr/>
      </xdr:nvSpPr>
      <xdr:spPr>
        <a:xfrm>
          <a:off x="3419475" y="150399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571500</xdr:colOff>
      <xdr:row>46</xdr:row>
      <xdr:rowOff>104775</xdr:rowOff>
    </xdr:from>
    <xdr:to>
      <xdr:col>6</xdr:col>
      <xdr:colOff>723900</xdr:colOff>
      <xdr:row>46</xdr:row>
      <xdr:rowOff>209550</xdr:rowOff>
    </xdr:to>
    <xdr:sp macro="" textlink="">
      <xdr:nvSpPr>
        <xdr:cNvPr id="6" name="右矢印 5">
          <a:extLst>
            <a:ext uri="{FF2B5EF4-FFF2-40B4-BE49-F238E27FC236}">
              <a16:creationId xmlns:a16="http://schemas.microsoft.com/office/drawing/2014/main" id="{00000000-0008-0000-0A00-000006000000}"/>
            </a:ext>
          </a:extLst>
        </xdr:cNvPr>
        <xdr:cNvSpPr/>
      </xdr:nvSpPr>
      <xdr:spPr>
        <a:xfrm>
          <a:off x="3419475" y="14725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47</xdr:row>
      <xdr:rowOff>104775</xdr:rowOff>
    </xdr:from>
    <xdr:to>
      <xdr:col>6</xdr:col>
      <xdr:colOff>723900</xdr:colOff>
      <xdr:row>47</xdr:row>
      <xdr:rowOff>209550</xdr:rowOff>
    </xdr:to>
    <xdr:sp macro="" textlink="">
      <xdr:nvSpPr>
        <xdr:cNvPr id="7" name="右矢印 6">
          <a:extLst>
            <a:ext uri="{FF2B5EF4-FFF2-40B4-BE49-F238E27FC236}">
              <a16:creationId xmlns:a16="http://schemas.microsoft.com/office/drawing/2014/main" id="{00000000-0008-0000-0A00-000007000000}"/>
            </a:ext>
          </a:extLst>
        </xdr:cNvPr>
        <xdr:cNvSpPr/>
      </xdr:nvSpPr>
      <xdr:spPr>
        <a:xfrm>
          <a:off x="3419475" y="150399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6" name="右矢印 5">
          <a:extLst>
            <a:ext uri="{FF2B5EF4-FFF2-40B4-BE49-F238E27FC236}">
              <a16:creationId xmlns:a16="http://schemas.microsoft.com/office/drawing/2014/main" id="{00000000-0008-0000-0B00-000006000000}"/>
            </a:ext>
          </a:extLst>
        </xdr:cNvPr>
        <xdr:cNvSpPr/>
      </xdr:nvSpPr>
      <xdr:spPr>
        <a:xfrm>
          <a:off x="3419475" y="137445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7" name="右矢印 6">
          <a:extLst>
            <a:ext uri="{FF2B5EF4-FFF2-40B4-BE49-F238E27FC236}">
              <a16:creationId xmlns:a16="http://schemas.microsoft.com/office/drawing/2014/main" id="{00000000-0008-0000-0B00-000007000000}"/>
            </a:ext>
          </a:extLst>
        </xdr:cNvPr>
        <xdr:cNvSpPr/>
      </xdr:nvSpPr>
      <xdr:spPr>
        <a:xfrm>
          <a:off x="3419475" y="14058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561975</xdr:colOff>
      <xdr:row>50</xdr:row>
      <xdr:rowOff>114300</xdr:rowOff>
    </xdr:from>
    <xdr:to>
      <xdr:col>6</xdr:col>
      <xdr:colOff>714375</xdr:colOff>
      <xdr:row>50</xdr:row>
      <xdr:rowOff>219075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409950" y="14592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561975</xdr:colOff>
      <xdr:row>51</xdr:row>
      <xdr:rowOff>114300</xdr:rowOff>
    </xdr:from>
    <xdr:to>
      <xdr:col>6</xdr:col>
      <xdr:colOff>714375</xdr:colOff>
      <xdr:row>51</xdr:row>
      <xdr:rowOff>219075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09950" y="14906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561975</xdr:colOff>
      <xdr:row>49</xdr:row>
      <xdr:rowOff>85725</xdr:rowOff>
    </xdr:from>
    <xdr:to>
      <xdr:col>6</xdr:col>
      <xdr:colOff>714375</xdr:colOff>
      <xdr:row>49</xdr:row>
      <xdr:rowOff>190500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409950" y="143351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50</xdr:row>
      <xdr:rowOff>85725</xdr:rowOff>
    </xdr:from>
    <xdr:to>
      <xdr:col>6</xdr:col>
      <xdr:colOff>723900</xdr:colOff>
      <xdr:row>50</xdr:row>
      <xdr:rowOff>190500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419475" y="146494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561975</xdr:colOff>
      <xdr:row>50</xdr:row>
      <xdr:rowOff>104775</xdr:rowOff>
    </xdr:from>
    <xdr:to>
      <xdr:col>6</xdr:col>
      <xdr:colOff>714375</xdr:colOff>
      <xdr:row>50</xdr:row>
      <xdr:rowOff>209550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409950" y="14573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561975</xdr:colOff>
      <xdr:row>51</xdr:row>
      <xdr:rowOff>85725</xdr:rowOff>
    </xdr:from>
    <xdr:to>
      <xdr:col>6</xdr:col>
      <xdr:colOff>714375</xdr:colOff>
      <xdr:row>51</xdr:row>
      <xdr:rowOff>190500</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409950" y="148685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419475" y="14592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419475" y="14906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571500</xdr:colOff>
      <xdr:row>49</xdr:row>
      <xdr:rowOff>104775</xdr:rowOff>
    </xdr:from>
    <xdr:to>
      <xdr:col>6</xdr:col>
      <xdr:colOff>723900</xdr:colOff>
      <xdr:row>49</xdr:row>
      <xdr:rowOff>209550</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419475" y="14592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50</xdr:row>
      <xdr:rowOff>104775</xdr:rowOff>
    </xdr:from>
    <xdr:to>
      <xdr:col>6</xdr:col>
      <xdr:colOff>723900</xdr:colOff>
      <xdr:row>50</xdr:row>
      <xdr:rowOff>209550</xdr:rowOff>
    </xdr:to>
    <xdr:sp macro="" textlink="">
      <xdr:nvSpPr>
        <xdr:cNvPr id="7" name="右矢印 6">
          <a:extLst>
            <a:ext uri="{FF2B5EF4-FFF2-40B4-BE49-F238E27FC236}">
              <a16:creationId xmlns:a16="http://schemas.microsoft.com/office/drawing/2014/main" id="{00000000-0008-0000-0500-000007000000}"/>
            </a:ext>
          </a:extLst>
        </xdr:cNvPr>
        <xdr:cNvSpPr/>
      </xdr:nvSpPr>
      <xdr:spPr>
        <a:xfrm>
          <a:off x="3419475" y="14906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419475" y="14354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3419475" y="14668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571500</xdr:colOff>
      <xdr:row>49</xdr:row>
      <xdr:rowOff>104775</xdr:rowOff>
    </xdr:from>
    <xdr:to>
      <xdr:col>6</xdr:col>
      <xdr:colOff>723900</xdr:colOff>
      <xdr:row>49</xdr:row>
      <xdr:rowOff>209550</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419475" y="146589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50</xdr:row>
      <xdr:rowOff>104775</xdr:rowOff>
    </xdr:from>
    <xdr:to>
      <xdr:col>6</xdr:col>
      <xdr:colOff>723900</xdr:colOff>
      <xdr:row>50</xdr:row>
      <xdr:rowOff>209550</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3419475" y="14973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571500</xdr:colOff>
      <xdr:row>50</xdr:row>
      <xdr:rowOff>104775</xdr:rowOff>
    </xdr:from>
    <xdr:to>
      <xdr:col>6</xdr:col>
      <xdr:colOff>723900</xdr:colOff>
      <xdr:row>50</xdr:row>
      <xdr:rowOff>209550</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419475" y="14420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571500</xdr:colOff>
      <xdr:row>51</xdr:row>
      <xdr:rowOff>104775</xdr:rowOff>
    </xdr:from>
    <xdr:to>
      <xdr:col>6</xdr:col>
      <xdr:colOff>723900</xdr:colOff>
      <xdr:row>51</xdr:row>
      <xdr:rowOff>209550</xdr:rowOff>
    </xdr:to>
    <xdr:sp macro="" textlink="">
      <xdr:nvSpPr>
        <xdr:cNvPr id="7" name="右矢印 6">
          <a:extLst>
            <a:ext uri="{FF2B5EF4-FFF2-40B4-BE49-F238E27FC236}">
              <a16:creationId xmlns:a16="http://schemas.microsoft.com/office/drawing/2014/main" id="{00000000-0008-0000-0800-000007000000}"/>
            </a:ext>
          </a:extLst>
        </xdr:cNvPr>
        <xdr:cNvSpPr/>
      </xdr:nvSpPr>
      <xdr:spPr>
        <a:xfrm>
          <a:off x="3419475" y="14735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tabSelected="1" view="pageBreakPreview" zoomScaleNormal="100" zoomScaleSheetLayoutView="100" workbookViewId="0">
      <selection activeCell="I6" sqref="I6:L6"/>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v>45383</v>
      </c>
      <c r="B2" s="112"/>
      <c r="C2" s="112"/>
      <c r="D2" s="112"/>
      <c r="E2" s="112"/>
      <c r="F2" s="112"/>
      <c r="G2" s="112"/>
      <c r="H2" s="112"/>
      <c r="I2" s="112"/>
      <c r="J2" s="112"/>
      <c r="K2" s="112"/>
      <c r="L2" s="112"/>
      <c r="M2" s="9"/>
    </row>
    <row r="3" spans="1:15" ht="9.9499999999999993" customHeight="1" thickBot="1"/>
    <row r="4" spans="1:15" ht="36" customHeight="1">
      <c r="A4" s="113" t="s">
        <v>7</v>
      </c>
      <c r="B4" s="114"/>
      <c r="C4" s="139"/>
      <c r="D4" s="139"/>
      <c r="E4" s="139"/>
      <c r="F4" s="139"/>
      <c r="G4" s="140"/>
      <c r="H4" s="17" t="s">
        <v>2</v>
      </c>
      <c r="I4" s="122"/>
      <c r="J4" s="123"/>
      <c r="K4" s="123"/>
      <c r="L4" s="26" t="s">
        <v>15</v>
      </c>
      <c r="M4" s="20"/>
      <c r="N4" s="3"/>
    </row>
    <row r="5" spans="1:15" ht="49.5" customHeight="1">
      <c r="A5" s="137" t="s">
        <v>33</v>
      </c>
      <c r="B5" s="138"/>
      <c r="C5" s="141"/>
      <c r="D5" s="141"/>
      <c r="E5" s="141"/>
      <c r="F5" s="141"/>
      <c r="G5" s="142"/>
      <c r="H5" s="18" t="s">
        <v>8</v>
      </c>
      <c r="I5" s="221"/>
      <c r="J5" s="222"/>
      <c r="K5" s="222"/>
      <c r="L5" s="223"/>
      <c r="M5" s="21"/>
      <c r="N5" s="12"/>
    </row>
    <row r="6" spans="1:15" ht="50.25" customHeight="1" thickBot="1">
      <c r="A6" s="106" t="s">
        <v>35</v>
      </c>
      <c r="B6" s="107"/>
      <c r="C6" s="107"/>
      <c r="D6" s="107"/>
      <c r="E6" s="107"/>
      <c r="F6" s="107"/>
      <c r="G6" s="108"/>
      <c r="H6" s="19" t="s">
        <v>8</v>
      </c>
      <c r="I6" s="224"/>
      <c r="J6" s="225"/>
      <c r="K6" s="225"/>
      <c r="L6" s="226"/>
      <c r="M6" s="22"/>
      <c r="N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13" t="s">
        <v>22</v>
      </c>
      <c r="B8" s="114"/>
      <c r="C8" s="135"/>
      <c r="D8" s="136"/>
      <c r="E8" s="133" t="s">
        <v>36</v>
      </c>
      <c r="F8" s="134"/>
      <c r="G8" s="56"/>
      <c r="H8" s="20"/>
      <c r="I8" s="20"/>
      <c r="J8" s="24"/>
      <c r="K8" s="24"/>
      <c r="L8" s="84"/>
      <c r="M8" s="10"/>
    </row>
    <row r="9" spans="1:15" s="2" customFormat="1" ht="25.5" customHeight="1" thickBot="1">
      <c r="A9" s="115" t="s">
        <v>24</v>
      </c>
      <c r="B9" s="116"/>
      <c r="C9" s="73"/>
      <c r="D9" s="70" t="s">
        <v>29</v>
      </c>
      <c r="E9" s="74"/>
      <c r="F9" s="71" t="s">
        <v>30</v>
      </c>
      <c r="G9" s="56"/>
      <c r="H9" s="20"/>
      <c r="I9" s="20"/>
      <c r="J9" s="24"/>
      <c r="K9" s="24"/>
      <c r="L9" s="24"/>
      <c r="M9" s="10"/>
    </row>
    <row r="10" spans="1:15" s="2" customFormat="1" ht="6" customHeight="1" thickBot="1">
      <c r="A10" s="51"/>
      <c r="B10" s="51"/>
      <c r="C10" s="52"/>
      <c r="D10" s="50"/>
      <c r="E10" s="50"/>
      <c r="F10" s="50"/>
      <c r="G10" s="23"/>
      <c r="H10" s="24"/>
      <c r="I10" s="24"/>
      <c r="J10" s="24"/>
      <c r="K10" s="24"/>
      <c r="L10" s="24"/>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45383</v>
      </c>
      <c r="B13" s="25" t="str">
        <f>TEXT(A13,"aaa")</f>
        <v>月</v>
      </c>
      <c r="C13" s="109"/>
      <c r="D13" s="110"/>
      <c r="E13" s="110"/>
      <c r="F13" s="110"/>
      <c r="G13" s="110"/>
      <c r="H13" s="111"/>
      <c r="I13" s="109"/>
      <c r="J13" s="111"/>
      <c r="K13" s="147"/>
      <c r="L13" s="148"/>
      <c r="M13" s="15"/>
      <c r="O13" t="s">
        <v>15</v>
      </c>
    </row>
    <row r="14" spans="1:15" ht="24" customHeight="1">
      <c r="A14" s="77">
        <f>A13+1</f>
        <v>45384</v>
      </c>
      <c r="B14" s="25" t="str">
        <f t="shared" ref="B14:B40" si="0">TEXT(A14,"aaa")</f>
        <v>火</v>
      </c>
      <c r="C14" s="99"/>
      <c r="D14" s="100"/>
      <c r="E14" s="100"/>
      <c r="F14" s="100"/>
      <c r="G14" s="100"/>
      <c r="H14" s="101"/>
      <c r="I14" s="117"/>
      <c r="J14" s="119"/>
      <c r="K14" s="147"/>
      <c r="L14" s="148"/>
      <c r="M14" s="15"/>
      <c r="O14" t="s">
        <v>16</v>
      </c>
    </row>
    <row r="15" spans="1:15" ht="24" customHeight="1">
      <c r="A15" s="77">
        <f t="shared" ref="A15:A42" si="1">A14+1</f>
        <v>45385</v>
      </c>
      <c r="B15" s="25" t="str">
        <f t="shared" si="0"/>
        <v>水</v>
      </c>
      <c r="C15" s="99"/>
      <c r="D15" s="100"/>
      <c r="E15" s="100"/>
      <c r="F15" s="100"/>
      <c r="G15" s="100"/>
      <c r="H15" s="101"/>
      <c r="I15" s="117"/>
      <c r="J15" s="119"/>
      <c r="K15" s="143"/>
      <c r="L15" s="144"/>
      <c r="M15" s="15"/>
      <c r="O15" t="s">
        <v>25</v>
      </c>
    </row>
    <row r="16" spans="1:15" ht="24" customHeight="1">
      <c r="A16" s="77">
        <f t="shared" si="1"/>
        <v>45386</v>
      </c>
      <c r="B16" s="25" t="str">
        <f t="shared" si="0"/>
        <v>木</v>
      </c>
      <c r="C16" s="99"/>
      <c r="D16" s="100"/>
      <c r="E16" s="100"/>
      <c r="F16" s="100"/>
      <c r="G16" s="100"/>
      <c r="H16" s="101"/>
      <c r="I16" s="99"/>
      <c r="J16" s="101"/>
      <c r="K16" s="143"/>
      <c r="L16" s="144"/>
      <c r="M16" s="15"/>
      <c r="O16" t="s">
        <v>17</v>
      </c>
    </row>
    <row r="17" spans="1:15" ht="24" customHeight="1">
      <c r="A17" s="77">
        <f t="shared" si="1"/>
        <v>45387</v>
      </c>
      <c r="B17" s="25" t="str">
        <f t="shared" si="0"/>
        <v>金</v>
      </c>
      <c r="C17" s="99"/>
      <c r="D17" s="100"/>
      <c r="E17" s="100"/>
      <c r="F17" s="100"/>
      <c r="G17" s="100"/>
      <c r="H17" s="101"/>
      <c r="I17" s="99"/>
      <c r="J17" s="101"/>
      <c r="K17" s="143"/>
      <c r="L17" s="144"/>
      <c r="M17" s="15"/>
      <c r="O17" t="s">
        <v>18</v>
      </c>
    </row>
    <row r="18" spans="1:15" ht="24" customHeight="1">
      <c r="A18" s="77">
        <f t="shared" si="1"/>
        <v>45388</v>
      </c>
      <c r="B18" s="25" t="str">
        <f t="shared" si="0"/>
        <v>土</v>
      </c>
      <c r="C18" s="99"/>
      <c r="D18" s="100"/>
      <c r="E18" s="100"/>
      <c r="F18" s="100"/>
      <c r="G18" s="100"/>
      <c r="H18" s="101"/>
      <c r="I18" s="99"/>
      <c r="J18" s="101"/>
      <c r="K18" s="143"/>
      <c r="L18" s="144"/>
      <c r="M18" s="15"/>
      <c r="O18" t="s">
        <v>19</v>
      </c>
    </row>
    <row r="19" spans="1:15" ht="24" customHeight="1">
      <c r="A19" s="77">
        <f t="shared" si="1"/>
        <v>45389</v>
      </c>
      <c r="B19" s="25" t="str">
        <f t="shared" si="0"/>
        <v>日</v>
      </c>
      <c r="C19" s="99"/>
      <c r="D19" s="100"/>
      <c r="E19" s="100"/>
      <c r="F19" s="100"/>
      <c r="G19" s="100"/>
      <c r="H19" s="101"/>
      <c r="I19" s="99"/>
      <c r="J19" s="101"/>
      <c r="K19" s="143"/>
      <c r="L19" s="144"/>
      <c r="M19" s="15"/>
      <c r="O19" t="s">
        <v>20</v>
      </c>
    </row>
    <row r="20" spans="1:15" ht="24" customHeight="1">
      <c r="A20" s="77">
        <f t="shared" si="1"/>
        <v>45390</v>
      </c>
      <c r="B20" s="25" t="str">
        <f t="shared" si="0"/>
        <v>月</v>
      </c>
      <c r="C20" s="99"/>
      <c r="D20" s="100"/>
      <c r="E20" s="100"/>
      <c r="F20" s="100"/>
      <c r="G20" s="100"/>
      <c r="H20" s="101"/>
      <c r="I20" s="99"/>
      <c r="J20" s="101"/>
      <c r="K20" s="99"/>
      <c r="L20" s="145"/>
      <c r="M20" s="15"/>
    </row>
    <row r="21" spans="1:15" ht="24" customHeight="1">
      <c r="A21" s="77">
        <f t="shared" si="1"/>
        <v>45391</v>
      </c>
      <c r="B21" s="25" t="str">
        <f t="shared" si="0"/>
        <v>火</v>
      </c>
      <c r="C21" s="99"/>
      <c r="D21" s="100"/>
      <c r="E21" s="100"/>
      <c r="F21" s="100"/>
      <c r="G21" s="100"/>
      <c r="H21" s="101"/>
      <c r="I21" s="99"/>
      <c r="J21" s="101"/>
      <c r="K21" s="143"/>
      <c r="L21" s="144"/>
      <c r="M21" s="15"/>
    </row>
    <row r="22" spans="1:15" ht="24" customHeight="1">
      <c r="A22" s="77">
        <f t="shared" si="1"/>
        <v>45392</v>
      </c>
      <c r="B22" s="25" t="str">
        <f t="shared" si="0"/>
        <v>水</v>
      </c>
      <c r="C22" s="117"/>
      <c r="D22" s="118"/>
      <c r="E22" s="118"/>
      <c r="F22" s="118"/>
      <c r="G22" s="118"/>
      <c r="H22" s="119"/>
      <c r="I22" s="99"/>
      <c r="J22" s="101"/>
      <c r="K22" s="143"/>
      <c r="L22" s="144"/>
      <c r="M22" s="15"/>
    </row>
    <row r="23" spans="1:15" ht="24" customHeight="1">
      <c r="A23" s="77">
        <f t="shared" si="1"/>
        <v>45393</v>
      </c>
      <c r="B23" s="25" t="str">
        <f t="shared" si="0"/>
        <v>木</v>
      </c>
      <c r="C23" s="99"/>
      <c r="D23" s="100"/>
      <c r="E23" s="100"/>
      <c r="F23" s="100"/>
      <c r="G23" s="100"/>
      <c r="H23" s="101"/>
      <c r="I23" s="99"/>
      <c r="J23" s="101"/>
      <c r="K23" s="143"/>
      <c r="L23" s="144"/>
      <c r="M23" s="15"/>
    </row>
    <row r="24" spans="1:15" ht="24" customHeight="1">
      <c r="A24" s="77">
        <f t="shared" si="1"/>
        <v>45394</v>
      </c>
      <c r="B24" s="25" t="str">
        <f t="shared" si="0"/>
        <v>金</v>
      </c>
      <c r="C24" s="99"/>
      <c r="D24" s="100"/>
      <c r="E24" s="100"/>
      <c r="F24" s="100"/>
      <c r="G24" s="100"/>
      <c r="H24" s="101"/>
      <c r="I24" s="99"/>
      <c r="J24" s="101"/>
      <c r="K24" s="99"/>
      <c r="L24" s="145"/>
      <c r="M24" s="15"/>
    </row>
    <row r="25" spans="1:15" ht="24" customHeight="1">
      <c r="A25" s="77">
        <f t="shared" si="1"/>
        <v>45395</v>
      </c>
      <c r="B25" s="25" t="str">
        <f t="shared" si="0"/>
        <v>土</v>
      </c>
      <c r="C25" s="99"/>
      <c r="D25" s="100"/>
      <c r="E25" s="100"/>
      <c r="F25" s="100"/>
      <c r="G25" s="100"/>
      <c r="H25" s="101"/>
      <c r="I25" s="99"/>
      <c r="J25" s="101"/>
      <c r="K25" s="143"/>
      <c r="L25" s="144"/>
      <c r="M25" s="15"/>
    </row>
    <row r="26" spans="1:15" ht="24" customHeight="1">
      <c r="A26" s="77">
        <f t="shared" si="1"/>
        <v>45396</v>
      </c>
      <c r="B26" s="25" t="str">
        <f t="shared" si="0"/>
        <v>日</v>
      </c>
      <c r="C26" s="99"/>
      <c r="D26" s="100"/>
      <c r="E26" s="100"/>
      <c r="F26" s="100"/>
      <c r="G26" s="100"/>
      <c r="H26" s="101"/>
      <c r="I26" s="151"/>
      <c r="J26" s="152"/>
      <c r="K26" s="99"/>
      <c r="L26" s="145"/>
      <c r="M26" s="15"/>
    </row>
    <row r="27" spans="1:15" ht="24" customHeight="1">
      <c r="A27" s="77">
        <f t="shared" si="1"/>
        <v>45397</v>
      </c>
      <c r="B27" s="25" t="str">
        <f t="shared" si="0"/>
        <v>月</v>
      </c>
      <c r="C27" s="99"/>
      <c r="D27" s="100"/>
      <c r="E27" s="100"/>
      <c r="F27" s="100"/>
      <c r="G27" s="100"/>
      <c r="H27" s="101"/>
      <c r="I27" s="151"/>
      <c r="J27" s="152"/>
      <c r="K27" s="146"/>
      <c r="L27" s="145"/>
      <c r="M27" s="15"/>
    </row>
    <row r="28" spans="1:15" ht="24" customHeight="1">
      <c r="A28" s="77">
        <f t="shared" si="1"/>
        <v>45398</v>
      </c>
      <c r="B28" s="25" t="str">
        <f t="shared" si="0"/>
        <v>火</v>
      </c>
      <c r="C28" s="99"/>
      <c r="D28" s="100"/>
      <c r="E28" s="100"/>
      <c r="F28" s="100"/>
      <c r="G28" s="100"/>
      <c r="H28" s="101"/>
      <c r="I28" s="151"/>
      <c r="J28" s="152"/>
      <c r="K28" s="146"/>
      <c r="L28" s="145"/>
      <c r="M28" s="15"/>
    </row>
    <row r="29" spans="1:15" ht="24" customHeight="1">
      <c r="A29" s="77">
        <f t="shared" si="1"/>
        <v>45399</v>
      </c>
      <c r="B29" s="25" t="str">
        <f t="shared" si="0"/>
        <v>水</v>
      </c>
      <c r="C29" s="99"/>
      <c r="D29" s="100"/>
      <c r="E29" s="100"/>
      <c r="F29" s="100"/>
      <c r="G29" s="100"/>
      <c r="H29" s="101"/>
      <c r="I29" s="99"/>
      <c r="J29" s="101"/>
      <c r="K29" s="99"/>
      <c r="L29" s="145"/>
      <c r="M29" s="15"/>
    </row>
    <row r="30" spans="1:15" ht="24" customHeight="1">
      <c r="A30" s="77">
        <f t="shared" si="1"/>
        <v>45400</v>
      </c>
      <c r="B30" s="25" t="str">
        <f t="shared" si="0"/>
        <v>木</v>
      </c>
      <c r="C30" s="99"/>
      <c r="D30" s="100"/>
      <c r="E30" s="100"/>
      <c r="F30" s="100"/>
      <c r="G30" s="100"/>
      <c r="H30" s="101"/>
      <c r="I30" s="99"/>
      <c r="J30" s="101"/>
      <c r="K30" s="143"/>
      <c r="L30" s="144"/>
      <c r="M30" s="15"/>
    </row>
    <row r="31" spans="1:15" ht="24" customHeight="1">
      <c r="A31" s="77">
        <f t="shared" si="1"/>
        <v>45401</v>
      </c>
      <c r="B31" s="25" t="str">
        <f t="shared" si="0"/>
        <v>金</v>
      </c>
      <c r="C31" s="99"/>
      <c r="D31" s="100"/>
      <c r="E31" s="100"/>
      <c r="F31" s="100"/>
      <c r="G31" s="100"/>
      <c r="H31" s="101"/>
      <c r="I31" s="99"/>
      <c r="J31" s="101"/>
      <c r="K31" s="143"/>
      <c r="L31" s="144"/>
      <c r="M31" s="15"/>
    </row>
    <row r="32" spans="1:15" ht="24" customHeight="1">
      <c r="A32" s="77">
        <f t="shared" si="1"/>
        <v>45402</v>
      </c>
      <c r="B32" s="25" t="str">
        <f t="shared" si="0"/>
        <v>土</v>
      </c>
      <c r="C32" s="99"/>
      <c r="D32" s="100"/>
      <c r="E32" s="100"/>
      <c r="F32" s="100"/>
      <c r="G32" s="100"/>
      <c r="H32" s="101"/>
      <c r="I32" s="99"/>
      <c r="J32" s="101"/>
      <c r="K32" s="143"/>
      <c r="L32" s="144"/>
      <c r="M32" s="15"/>
    </row>
    <row r="33" spans="1:13" ht="24" customHeight="1">
      <c r="A33" s="77">
        <f t="shared" si="1"/>
        <v>45403</v>
      </c>
      <c r="B33" s="25" t="str">
        <f t="shared" si="0"/>
        <v>日</v>
      </c>
      <c r="C33" s="99"/>
      <c r="D33" s="100"/>
      <c r="E33" s="100"/>
      <c r="F33" s="100"/>
      <c r="G33" s="100"/>
      <c r="H33" s="101"/>
      <c r="I33" s="99"/>
      <c r="J33" s="101"/>
      <c r="K33" s="143"/>
      <c r="L33" s="144"/>
      <c r="M33" s="15"/>
    </row>
    <row r="34" spans="1:13" ht="24" customHeight="1">
      <c r="A34" s="77">
        <f t="shared" si="1"/>
        <v>45404</v>
      </c>
      <c r="B34" s="25" t="str">
        <f t="shared" si="0"/>
        <v>月</v>
      </c>
      <c r="C34" s="99"/>
      <c r="D34" s="100"/>
      <c r="E34" s="100"/>
      <c r="F34" s="100"/>
      <c r="G34" s="100"/>
      <c r="H34" s="101"/>
      <c r="I34" s="99"/>
      <c r="J34" s="101"/>
      <c r="K34" s="143"/>
      <c r="L34" s="144"/>
      <c r="M34" s="15"/>
    </row>
    <row r="35" spans="1:13" ht="24" customHeight="1">
      <c r="A35" s="77">
        <f t="shared" si="1"/>
        <v>45405</v>
      </c>
      <c r="B35" s="25" t="str">
        <f t="shared" si="0"/>
        <v>火</v>
      </c>
      <c r="C35" s="99"/>
      <c r="D35" s="100"/>
      <c r="E35" s="100"/>
      <c r="F35" s="100"/>
      <c r="G35" s="100"/>
      <c r="H35" s="101"/>
      <c r="I35" s="99"/>
      <c r="J35" s="101"/>
      <c r="K35" s="143"/>
      <c r="L35" s="144"/>
      <c r="M35" s="15"/>
    </row>
    <row r="36" spans="1:13" ht="24" customHeight="1">
      <c r="A36" s="77">
        <f t="shared" si="1"/>
        <v>45406</v>
      </c>
      <c r="B36" s="25" t="str">
        <f t="shared" si="0"/>
        <v>水</v>
      </c>
      <c r="C36" s="99"/>
      <c r="D36" s="100"/>
      <c r="E36" s="100"/>
      <c r="F36" s="100"/>
      <c r="G36" s="100"/>
      <c r="H36" s="101"/>
      <c r="I36" s="99"/>
      <c r="J36" s="101"/>
      <c r="K36" s="143"/>
      <c r="L36" s="144"/>
      <c r="M36" s="15"/>
    </row>
    <row r="37" spans="1:13" ht="24" customHeight="1">
      <c r="A37" s="77">
        <f t="shared" si="1"/>
        <v>45407</v>
      </c>
      <c r="B37" s="25" t="str">
        <f t="shared" si="0"/>
        <v>木</v>
      </c>
      <c r="C37" s="99"/>
      <c r="D37" s="100"/>
      <c r="E37" s="100"/>
      <c r="F37" s="100"/>
      <c r="G37" s="100"/>
      <c r="H37" s="101"/>
      <c r="I37" s="99"/>
      <c r="J37" s="101"/>
      <c r="K37" s="99"/>
      <c r="L37" s="145"/>
      <c r="M37" s="15"/>
    </row>
    <row r="38" spans="1:13" ht="24" customHeight="1">
      <c r="A38" s="77">
        <f t="shared" si="1"/>
        <v>45408</v>
      </c>
      <c r="B38" s="25" t="str">
        <f t="shared" si="0"/>
        <v>金</v>
      </c>
      <c r="C38" s="99"/>
      <c r="D38" s="100"/>
      <c r="E38" s="100"/>
      <c r="F38" s="100"/>
      <c r="G38" s="100"/>
      <c r="H38" s="101"/>
      <c r="I38" s="99"/>
      <c r="J38" s="101"/>
      <c r="K38" s="143"/>
      <c r="L38" s="144"/>
      <c r="M38" s="15"/>
    </row>
    <row r="39" spans="1:13" ht="24" customHeight="1">
      <c r="A39" s="77">
        <f t="shared" si="1"/>
        <v>45409</v>
      </c>
      <c r="B39" s="25" t="str">
        <f t="shared" si="0"/>
        <v>土</v>
      </c>
      <c r="C39" s="99"/>
      <c r="D39" s="100"/>
      <c r="E39" s="100"/>
      <c r="F39" s="100"/>
      <c r="G39" s="100"/>
      <c r="H39" s="101"/>
      <c r="I39" s="99"/>
      <c r="J39" s="101"/>
      <c r="K39" s="143"/>
      <c r="L39" s="144"/>
      <c r="M39" s="15"/>
    </row>
    <row r="40" spans="1:13" ht="24" customHeight="1">
      <c r="A40" s="77">
        <f t="shared" si="1"/>
        <v>45410</v>
      </c>
      <c r="B40" s="25" t="str">
        <f t="shared" si="0"/>
        <v>日</v>
      </c>
      <c r="C40" s="99"/>
      <c r="D40" s="100"/>
      <c r="E40" s="100"/>
      <c r="F40" s="100"/>
      <c r="G40" s="100"/>
      <c r="H40" s="101"/>
      <c r="I40" s="99"/>
      <c r="J40" s="101"/>
      <c r="K40" s="143"/>
      <c r="L40" s="144"/>
      <c r="M40" s="15"/>
    </row>
    <row r="41" spans="1:13" ht="24" customHeight="1">
      <c r="A41" s="77">
        <f t="shared" si="1"/>
        <v>45411</v>
      </c>
      <c r="B41" s="25" t="s">
        <v>37</v>
      </c>
      <c r="C41" s="99"/>
      <c r="D41" s="100"/>
      <c r="E41" s="100"/>
      <c r="F41" s="100"/>
      <c r="G41" s="100"/>
      <c r="H41" s="101"/>
      <c r="I41" s="99"/>
      <c r="J41" s="101"/>
      <c r="K41" s="143"/>
      <c r="L41" s="144"/>
      <c r="M41" s="15"/>
    </row>
    <row r="42" spans="1:13" ht="24" customHeight="1" thickBot="1">
      <c r="A42" s="77">
        <f t="shared" si="1"/>
        <v>45412</v>
      </c>
      <c r="B42" s="25" t="str">
        <f t="shared" ref="B42" si="2">TEXT(A42,"aaa")</f>
        <v>火</v>
      </c>
      <c r="C42" s="99"/>
      <c r="D42" s="100"/>
      <c r="E42" s="100"/>
      <c r="F42" s="100"/>
      <c r="G42" s="100"/>
      <c r="H42" s="101"/>
      <c r="I42" s="99"/>
      <c r="J42" s="101"/>
      <c r="K42" s="143"/>
      <c r="L42" s="144"/>
      <c r="M42" s="15"/>
    </row>
    <row r="43" spans="1:13" ht="9.9499999999999993" customHeight="1" thickBot="1">
      <c r="A43" s="81"/>
      <c r="B43" s="82"/>
      <c r="C43" s="82"/>
      <c r="D43" s="82"/>
      <c r="E43" s="82"/>
      <c r="F43" s="82"/>
      <c r="G43" s="82"/>
      <c r="H43" s="82"/>
      <c r="I43" s="82"/>
      <c r="J43" s="82"/>
      <c r="K43" s="82"/>
      <c r="L43" s="82"/>
      <c r="M43" s="4"/>
    </row>
    <row r="44" spans="1:13" s="2" customFormat="1" ht="24.75" customHeight="1" thickBot="1">
      <c r="A44" s="175" t="s">
        <v>4</v>
      </c>
      <c r="B44" s="175"/>
      <c r="C44" s="175"/>
      <c r="D44" s="176"/>
      <c r="E44" s="159" t="s">
        <v>6</v>
      </c>
      <c r="F44" s="161"/>
      <c r="G44" s="67" t="s">
        <v>9</v>
      </c>
      <c r="H44" s="48" t="s">
        <v>5</v>
      </c>
      <c r="I44" s="20"/>
      <c r="J44" s="20"/>
      <c r="K44" s="22"/>
      <c r="L44" s="69" t="s">
        <v>23</v>
      </c>
      <c r="M44" s="10"/>
    </row>
    <row r="45" spans="1:13" s="2" customFormat="1" ht="24.75" customHeight="1">
      <c r="A45" s="175"/>
      <c r="B45" s="175"/>
      <c r="C45" s="175"/>
      <c r="D45" s="176"/>
      <c r="E45" s="171"/>
      <c r="F45" s="172"/>
      <c r="G45" s="18" t="s">
        <v>12</v>
      </c>
      <c r="H45" s="49" t="s">
        <v>5</v>
      </c>
      <c r="I45" s="20"/>
      <c r="J45" s="20"/>
      <c r="K45" s="22"/>
      <c r="L45" s="153"/>
      <c r="M45" s="10"/>
    </row>
    <row r="46" spans="1:13" s="2" customFormat="1" ht="24.75" customHeight="1" thickBot="1">
      <c r="A46" s="175" t="s">
        <v>4</v>
      </c>
      <c r="B46" s="175"/>
      <c r="C46" s="175"/>
      <c r="D46" s="176"/>
      <c r="E46" s="173" t="s">
        <v>10</v>
      </c>
      <c r="F46" s="174"/>
      <c r="G46" s="174"/>
      <c r="H46" s="72" t="s">
        <v>5</v>
      </c>
      <c r="I46" s="16"/>
      <c r="J46" s="20"/>
      <c r="K46" s="20"/>
      <c r="L46" s="154"/>
      <c r="M46" s="10"/>
    </row>
    <row r="47" spans="1:13" s="2" customFormat="1" ht="9.75" customHeight="1" thickBot="1">
      <c r="A47" s="22"/>
      <c r="B47" s="22"/>
      <c r="C47" s="22"/>
      <c r="D47" s="66"/>
      <c r="E47" s="66"/>
      <c r="F47" s="22"/>
      <c r="G47" s="22"/>
      <c r="H47" s="16"/>
      <c r="I47" s="16"/>
      <c r="J47" s="22"/>
      <c r="K47" s="22"/>
      <c r="L47" s="154"/>
      <c r="M47" s="10"/>
    </row>
    <row r="48" spans="1:13" ht="24.75" customHeight="1" thickTop="1" thickBot="1">
      <c r="A48" s="163" t="s">
        <v>26</v>
      </c>
      <c r="B48" s="164"/>
      <c r="C48" s="165"/>
      <c r="D48" s="156" t="s">
        <v>27</v>
      </c>
      <c r="E48" s="157"/>
      <c r="F48" s="157"/>
      <c r="G48" s="157"/>
      <c r="H48" s="158"/>
      <c r="I48" s="91">
        <v>45385</v>
      </c>
      <c r="J48" s="64"/>
      <c r="K48" s="64"/>
      <c r="L48" s="155"/>
      <c r="M48" s="11"/>
    </row>
    <row r="49" spans="1:13" ht="24.75" customHeight="1" thickBot="1">
      <c r="A49" s="166"/>
      <c r="B49" s="167"/>
      <c r="C49" s="168"/>
      <c r="D49" s="169" t="s">
        <v>28</v>
      </c>
      <c r="E49" s="167"/>
      <c r="F49" s="167"/>
      <c r="G49" s="167"/>
      <c r="H49" s="170"/>
      <c r="I49" s="92">
        <v>45390</v>
      </c>
      <c r="J49" s="27"/>
      <c r="K49" s="27"/>
      <c r="L49" s="20"/>
      <c r="M49" s="11"/>
    </row>
    <row r="50" spans="1:13" ht="9" customHeight="1" thickTop="1">
      <c r="B50" s="6"/>
      <c r="C50" s="6"/>
      <c r="D50" s="6"/>
      <c r="E50" s="6"/>
      <c r="F50" s="57"/>
      <c r="G50" s="58"/>
      <c r="H50" s="58"/>
      <c r="I50" s="58"/>
      <c r="J50" s="58"/>
      <c r="K50" s="58"/>
      <c r="L50" s="20"/>
      <c r="M50" s="6"/>
    </row>
    <row r="51" spans="1:13" s="7" customFormat="1" ht="29.25" customHeight="1">
      <c r="A51" s="149" t="s">
        <v>31</v>
      </c>
      <c r="B51" s="150"/>
      <c r="C51" s="150"/>
      <c r="D51" s="150"/>
      <c r="E51" s="150"/>
      <c r="F51" s="150"/>
      <c r="G51" s="150"/>
      <c r="H51" s="150"/>
      <c r="I51" s="150"/>
      <c r="J51" s="150"/>
      <c r="K51" s="150"/>
      <c r="L51" s="150"/>
      <c r="M51" s="8"/>
    </row>
    <row r="52" spans="1:13" s="7" customFormat="1" ht="22.5" customHeight="1">
      <c r="A52" s="150"/>
      <c r="B52" s="150"/>
      <c r="C52" s="150"/>
      <c r="D52" s="150"/>
      <c r="E52" s="150"/>
      <c r="F52" s="150"/>
      <c r="G52" s="150"/>
      <c r="H52" s="150"/>
      <c r="I52" s="150"/>
      <c r="J52" s="150"/>
      <c r="K52" s="150"/>
      <c r="L52" s="150"/>
      <c r="M52" s="8"/>
    </row>
    <row r="53" spans="1:13" s="7" customFormat="1" ht="22.5" customHeight="1">
      <c r="A53" s="150"/>
      <c r="B53" s="150"/>
      <c r="C53" s="150"/>
      <c r="D53" s="150"/>
      <c r="E53" s="150"/>
      <c r="F53" s="150"/>
      <c r="G53" s="150"/>
      <c r="H53" s="150"/>
      <c r="I53" s="150"/>
      <c r="J53" s="150"/>
      <c r="K53" s="150"/>
      <c r="L53" s="150"/>
      <c r="M53" s="8"/>
    </row>
    <row r="54" spans="1:13" s="7" customFormat="1" ht="22.5" customHeight="1">
      <c r="A54" s="150"/>
      <c r="B54" s="150"/>
      <c r="C54" s="150"/>
      <c r="D54" s="150"/>
      <c r="E54" s="150"/>
      <c r="F54" s="150"/>
      <c r="G54" s="150"/>
      <c r="H54" s="150"/>
      <c r="I54" s="150"/>
      <c r="J54" s="150"/>
      <c r="K54" s="150"/>
      <c r="L54" s="150"/>
      <c r="M54" s="8"/>
    </row>
    <row r="55" spans="1:13" s="7" customFormat="1" ht="22.5" customHeight="1">
      <c r="A55" s="150"/>
      <c r="B55" s="150"/>
      <c r="C55" s="150"/>
      <c r="D55" s="150"/>
      <c r="E55" s="150"/>
      <c r="F55" s="150"/>
      <c r="G55" s="150"/>
      <c r="H55" s="150"/>
      <c r="I55" s="150"/>
      <c r="J55" s="150"/>
      <c r="K55" s="150"/>
      <c r="L55" s="150"/>
      <c r="M55" s="8"/>
    </row>
    <row r="56" spans="1:13" s="7" customFormat="1" ht="22.5" customHeight="1">
      <c r="A56" s="150"/>
      <c r="B56" s="150"/>
      <c r="C56" s="150"/>
      <c r="D56" s="150"/>
      <c r="E56" s="150"/>
      <c r="F56" s="150"/>
      <c r="G56" s="150"/>
      <c r="H56" s="150"/>
      <c r="I56" s="150"/>
      <c r="J56" s="150"/>
      <c r="K56" s="150"/>
      <c r="L56" s="150"/>
      <c r="M56" s="8"/>
    </row>
    <row r="57" spans="1:13" s="7" customFormat="1" ht="22.5" customHeight="1">
      <c r="A57" s="150"/>
      <c r="B57" s="150"/>
      <c r="C57" s="150"/>
      <c r="D57" s="150"/>
      <c r="E57" s="150"/>
      <c r="F57" s="150"/>
      <c r="G57" s="150"/>
      <c r="H57" s="150"/>
      <c r="I57" s="150"/>
      <c r="J57" s="150"/>
      <c r="K57" s="150"/>
      <c r="L57" s="150"/>
      <c r="M57" s="8"/>
    </row>
    <row r="58" spans="1:13" s="7" customFormat="1" ht="60.75" customHeight="1">
      <c r="A58" s="150"/>
      <c r="B58" s="150"/>
      <c r="C58" s="150"/>
      <c r="D58" s="150"/>
      <c r="E58" s="150"/>
      <c r="F58" s="150"/>
      <c r="G58" s="150"/>
      <c r="H58" s="150"/>
      <c r="I58" s="150"/>
      <c r="J58" s="150"/>
      <c r="K58" s="150"/>
      <c r="L58" s="150"/>
      <c r="M58" s="8"/>
    </row>
  </sheetData>
  <mergeCells count="119">
    <mergeCell ref="I5:L5"/>
    <mergeCell ref="I15:J15"/>
    <mergeCell ref="D48:H48"/>
    <mergeCell ref="A11:A12"/>
    <mergeCell ref="B11:B12"/>
    <mergeCell ref="A48:C49"/>
    <mergeCell ref="K25:L25"/>
    <mergeCell ref="K26:L26"/>
    <mergeCell ref="K31:L31"/>
    <mergeCell ref="K32:L32"/>
    <mergeCell ref="K33:L33"/>
    <mergeCell ref="K39:L39"/>
    <mergeCell ref="K40:L40"/>
    <mergeCell ref="D49:H49"/>
    <mergeCell ref="E44:F45"/>
    <mergeCell ref="E46:G46"/>
    <mergeCell ref="A44:D45"/>
    <mergeCell ref="A46:D46"/>
    <mergeCell ref="K41:L41"/>
    <mergeCell ref="K42:L42"/>
    <mergeCell ref="C42:H42"/>
    <mergeCell ref="K34:L34"/>
    <mergeCell ref="I42:J42"/>
    <mergeCell ref="I36:J36"/>
    <mergeCell ref="I39:J39"/>
    <mergeCell ref="I40:J40"/>
    <mergeCell ref="I37:J37"/>
    <mergeCell ref="C36:H36"/>
    <mergeCell ref="C39:H39"/>
    <mergeCell ref="K35:L35"/>
    <mergeCell ref="K36:L36"/>
    <mergeCell ref="K37:L37"/>
    <mergeCell ref="A51:L58"/>
    <mergeCell ref="C23:H23"/>
    <mergeCell ref="I30:J30"/>
    <mergeCell ref="I25:J25"/>
    <mergeCell ref="I26:J26"/>
    <mergeCell ref="I38:J38"/>
    <mergeCell ref="I29:J29"/>
    <mergeCell ref="I31:J31"/>
    <mergeCell ref="I27:J27"/>
    <mergeCell ref="I28:J28"/>
    <mergeCell ref="I23:J23"/>
    <mergeCell ref="I24:J24"/>
    <mergeCell ref="C37:H37"/>
    <mergeCell ref="C38:H38"/>
    <mergeCell ref="C31:H31"/>
    <mergeCell ref="C27:H27"/>
    <mergeCell ref="L45:L48"/>
    <mergeCell ref="K38:L38"/>
    <mergeCell ref="K28:L28"/>
    <mergeCell ref="K29:L29"/>
    <mergeCell ref="K30:L30"/>
    <mergeCell ref="K23:L23"/>
    <mergeCell ref="K24:L24"/>
    <mergeCell ref="I21:J21"/>
    <mergeCell ref="I22:J22"/>
    <mergeCell ref="K13:L13"/>
    <mergeCell ref="K14:L14"/>
    <mergeCell ref="K15:L15"/>
    <mergeCell ref="K16:L16"/>
    <mergeCell ref="K17:L17"/>
    <mergeCell ref="K18:L18"/>
    <mergeCell ref="K21:L21"/>
    <mergeCell ref="K22:L22"/>
    <mergeCell ref="C16:H16"/>
    <mergeCell ref="I14:J14"/>
    <mergeCell ref="I16:J16"/>
    <mergeCell ref="C19:H19"/>
    <mergeCell ref="C20:H20"/>
    <mergeCell ref="K19:L19"/>
    <mergeCell ref="K20:L20"/>
    <mergeCell ref="K27:L27"/>
    <mergeCell ref="A9:B9"/>
    <mergeCell ref="C22:H22"/>
    <mergeCell ref="C18:H18"/>
    <mergeCell ref="I18:J18"/>
    <mergeCell ref="I19:J19"/>
    <mergeCell ref="A1:G1"/>
    <mergeCell ref="C25:H25"/>
    <mergeCell ref="C26:H26"/>
    <mergeCell ref="C32:H32"/>
    <mergeCell ref="C21:H21"/>
    <mergeCell ref="C24:H24"/>
    <mergeCell ref="I4:K4"/>
    <mergeCell ref="K11:L12"/>
    <mergeCell ref="C11:H12"/>
    <mergeCell ref="E8:F8"/>
    <mergeCell ref="C8:D8"/>
    <mergeCell ref="A4:B4"/>
    <mergeCell ref="A5:B5"/>
    <mergeCell ref="C4:G4"/>
    <mergeCell ref="C5:G5"/>
    <mergeCell ref="C14:H14"/>
    <mergeCell ref="C15:H15"/>
    <mergeCell ref="I6:L6"/>
    <mergeCell ref="K1:L1"/>
    <mergeCell ref="C41:H41"/>
    <mergeCell ref="C33:H33"/>
    <mergeCell ref="I32:J32"/>
    <mergeCell ref="I33:J33"/>
    <mergeCell ref="I41:J41"/>
    <mergeCell ref="I34:J34"/>
    <mergeCell ref="I35:J35"/>
    <mergeCell ref="C34:H34"/>
    <mergeCell ref="C35:H35"/>
    <mergeCell ref="I11:J12"/>
    <mergeCell ref="A6:G6"/>
    <mergeCell ref="C13:H13"/>
    <mergeCell ref="I13:J13"/>
    <mergeCell ref="C40:H40"/>
    <mergeCell ref="C28:H28"/>
    <mergeCell ref="C29:H29"/>
    <mergeCell ref="C30:H30"/>
    <mergeCell ref="I20:J20"/>
    <mergeCell ref="A2:L2"/>
    <mergeCell ref="C17:H17"/>
    <mergeCell ref="I17:J17"/>
    <mergeCell ref="A8:B8"/>
  </mergeCells>
  <phoneticPr fontId="2"/>
  <conditionalFormatting sqref="I4:K4">
    <cfRule type="expression" dxfId="189" priority="23">
      <formula>$I$4&lt;&gt;""</formula>
    </cfRule>
  </conditionalFormatting>
  <conditionalFormatting sqref="C4:G4">
    <cfRule type="expression" dxfId="188" priority="20">
      <formula>$C$4&lt;&gt;""</formula>
    </cfRule>
  </conditionalFormatting>
  <conditionalFormatting sqref="C5:G5">
    <cfRule type="expression" dxfId="187" priority="19">
      <formula>$C$5&lt;&gt;""</formula>
    </cfRule>
  </conditionalFormatting>
  <conditionalFormatting sqref="C8:D8">
    <cfRule type="expression" dxfId="186" priority="18">
      <formula>$C$8&lt;&gt;""</formula>
    </cfRule>
  </conditionalFormatting>
  <conditionalFormatting sqref="C9">
    <cfRule type="expression" dxfId="185" priority="17">
      <formula>$C$9&lt;&gt;""</formula>
    </cfRule>
  </conditionalFormatting>
  <conditionalFormatting sqref="E9">
    <cfRule type="expression" dxfId="184" priority="16">
      <formula>$E$9&lt;&gt;""</formula>
    </cfRule>
  </conditionalFormatting>
  <conditionalFormatting sqref="A42:L42 A41 C41:L41 A13:L13 A16:L40 A14:H15 K14:L15">
    <cfRule type="expression" dxfId="183" priority="5">
      <formula>$B13="祝"</formula>
    </cfRule>
    <cfRule type="expression" dxfId="182" priority="6">
      <formula>$B13="日"</formula>
    </cfRule>
    <cfRule type="expression" dxfId="181" priority="13">
      <formula>$B13="土"</formula>
    </cfRule>
  </conditionalFormatting>
  <conditionalFormatting sqref="B41">
    <cfRule type="expression" dxfId="180" priority="1">
      <formula>$B41="祝"</formula>
    </cfRule>
    <cfRule type="expression" dxfId="179" priority="2">
      <formula>$B41="日"</formula>
    </cfRule>
    <cfRule type="expression" dxfId="178" priority="3">
      <formula>$B41="土"</formula>
    </cfRule>
  </conditionalFormatting>
  <conditionalFormatting sqref="I14:J15">
    <cfRule type="expression" dxfId="2" priority="37">
      <formula>$B15="祝"</formula>
    </cfRule>
    <cfRule type="expression" dxfId="1" priority="38">
      <formula>$B15="日"</formula>
    </cfRule>
    <cfRule type="expression" dxfId="0" priority="39">
      <formula>$B15="土"</formula>
    </cfRule>
  </conditionalFormatting>
  <dataValidations count="3">
    <dataValidation type="list" allowBlank="1" showInputMessage="1" showErrorMessage="1" sqref="C5:G5" xr:uid="{00000000-0002-0000-0000-000001000000}">
      <formula1>"招聘研究教員,客員研究教員"</formula1>
    </dataValidation>
    <dataValidation type="list" allowBlank="1" showInputMessage="1" showErrorMessage="1" sqref="I4" xr:uid="{00000000-0002-0000-0000-000000000000}">
      <formula1>$O$14:$O$19</formula1>
    </dataValidation>
    <dataValidation type="list" allowBlank="1" showInputMessage="1" showErrorMessage="1" sqref="E8:F8" xr:uid="{F3F55B3F-BB1C-455A-80E8-BA6F93ACD8E2}">
      <formula1>"日／週,日／月"</formula1>
    </dataValidation>
  </dataValidations>
  <printOptions horizontalCentered="1" verticalCentered="1"/>
  <pageMargins left="0.39370078740157483" right="0.39370078740157483" top="0.39370078740157483" bottom="0.39370078740157483" header="0.31496062992125984" footer="0.31496062992125984"/>
  <pageSetup paperSize="9" scale="61"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1"/>
  <sheetViews>
    <sheetView view="pageBreakPreview" zoomScaleNormal="100" zoomScaleSheetLayoutView="100" workbookViewId="0">
      <selection activeCell="I6" sqref="I6:L6"/>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EDATE('4月'!A2,9)</f>
        <v>45658</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79" t="s">
        <v>2</v>
      </c>
      <c r="I4" s="182">
        <f>'4月'!I4:K4</f>
        <v>0</v>
      </c>
      <c r="J4" s="183"/>
      <c r="K4" s="183"/>
      <c r="L4" s="26" t="s">
        <v>15</v>
      </c>
      <c r="M4" s="3"/>
    </row>
    <row r="5" spans="1:15" ht="49.5" customHeight="1" thickBot="1">
      <c r="A5" s="137" t="s">
        <v>33</v>
      </c>
      <c r="B5" s="138"/>
      <c r="C5" s="188">
        <f>'4月'!C5:G5</f>
        <v>0</v>
      </c>
      <c r="D5" s="188"/>
      <c r="E5" s="188"/>
      <c r="F5" s="188"/>
      <c r="G5" s="189"/>
      <c r="H5" s="80"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15"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45658</v>
      </c>
      <c r="B13" s="25" t="s">
        <v>37</v>
      </c>
      <c r="C13" s="109"/>
      <c r="D13" s="110"/>
      <c r="E13" s="110"/>
      <c r="F13" s="110"/>
      <c r="G13" s="110"/>
      <c r="H13" s="111"/>
      <c r="I13" s="109"/>
      <c r="J13" s="111"/>
      <c r="K13" s="214"/>
      <c r="L13" s="215"/>
      <c r="M13" s="15"/>
      <c r="O13" t="s">
        <v>15</v>
      </c>
    </row>
    <row r="14" spans="1:15" s="87" customFormat="1" ht="24" customHeight="1">
      <c r="A14" s="88">
        <f t="shared" ref="A14:A43" si="0">A13+1</f>
        <v>45659</v>
      </c>
      <c r="B14" s="89" t="str">
        <f t="shared" ref="B14:B17" si="1">TEXT(A14,"aaa")</f>
        <v>木</v>
      </c>
      <c r="C14" s="195"/>
      <c r="D14" s="199"/>
      <c r="E14" s="199"/>
      <c r="F14" s="199"/>
      <c r="G14" s="199"/>
      <c r="H14" s="196"/>
      <c r="I14" s="195"/>
      <c r="J14" s="196"/>
      <c r="K14" s="197" t="s">
        <v>32</v>
      </c>
      <c r="L14" s="198"/>
      <c r="M14" s="86"/>
      <c r="O14" s="87" t="s">
        <v>16</v>
      </c>
    </row>
    <row r="15" spans="1:15" s="87" customFormat="1" ht="24" customHeight="1">
      <c r="A15" s="88">
        <f t="shared" si="0"/>
        <v>45660</v>
      </c>
      <c r="B15" s="89" t="str">
        <f t="shared" si="1"/>
        <v>金</v>
      </c>
      <c r="C15" s="195"/>
      <c r="D15" s="199"/>
      <c r="E15" s="199"/>
      <c r="F15" s="199"/>
      <c r="G15" s="199"/>
      <c r="H15" s="196"/>
      <c r="I15" s="202"/>
      <c r="J15" s="204"/>
      <c r="K15" s="197" t="s">
        <v>32</v>
      </c>
      <c r="L15" s="198"/>
      <c r="M15" s="86"/>
      <c r="O15" s="87" t="s">
        <v>25</v>
      </c>
    </row>
    <row r="16" spans="1:15" s="87" customFormat="1" ht="24" customHeight="1">
      <c r="A16" s="88">
        <f>A15+1</f>
        <v>45661</v>
      </c>
      <c r="B16" s="89" t="str">
        <f t="shared" si="1"/>
        <v>土</v>
      </c>
      <c r="C16" s="195"/>
      <c r="D16" s="199"/>
      <c r="E16" s="199"/>
      <c r="F16" s="199"/>
      <c r="G16" s="199"/>
      <c r="H16" s="196"/>
      <c r="I16" s="195"/>
      <c r="J16" s="196"/>
      <c r="K16" s="212"/>
      <c r="L16" s="213"/>
      <c r="M16" s="86"/>
      <c r="O16" s="87" t="s">
        <v>17</v>
      </c>
    </row>
    <row r="17" spans="1:15" s="87" customFormat="1" ht="24" customHeight="1">
      <c r="A17" s="88">
        <f t="shared" si="0"/>
        <v>45662</v>
      </c>
      <c r="B17" s="89" t="str">
        <f t="shared" si="1"/>
        <v>日</v>
      </c>
      <c r="C17" s="195"/>
      <c r="D17" s="199"/>
      <c r="E17" s="199"/>
      <c r="F17" s="199"/>
      <c r="G17" s="199"/>
      <c r="H17" s="196"/>
      <c r="I17" s="195"/>
      <c r="J17" s="196"/>
      <c r="K17" s="197"/>
      <c r="L17" s="198"/>
      <c r="M17" s="86"/>
      <c r="O17" s="87" t="s">
        <v>18</v>
      </c>
    </row>
    <row r="18" spans="1:15" s="33" customFormat="1" ht="24" customHeight="1">
      <c r="A18" s="77">
        <f t="shared" si="0"/>
        <v>45663</v>
      </c>
      <c r="B18" s="25" t="str">
        <f t="shared" ref="B18:B21" si="2">TEXT(A18,"aaa")</f>
        <v>月</v>
      </c>
      <c r="C18" s="99"/>
      <c r="D18" s="100"/>
      <c r="E18" s="100"/>
      <c r="F18" s="100"/>
      <c r="G18" s="100"/>
      <c r="H18" s="101"/>
      <c r="I18" s="99"/>
      <c r="J18" s="101"/>
      <c r="K18" s="210"/>
      <c r="L18" s="211"/>
      <c r="M18" s="32"/>
      <c r="O18" t="s">
        <v>19</v>
      </c>
    </row>
    <row r="19" spans="1:15" s="33" customFormat="1" ht="24" customHeight="1">
      <c r="A19" s="77">
        <f t="shared" si="0"/>
        <v>45664</v>
      </c>
      <c r="B19" s="25" t="str">
        <f t="shared" si="2"/>
        <v>火</v>
      </c>
      <c r="C19" s="99"/>
      <c r="D19" s="100"/>
      <c r="E19" s="100"/>
      <c r="F19" s="100"/>
      <c r="G19" s="100"/>
      <c r="H19" s="101"/>
      <c r="I19" s="99"/>
      <c r="J19" s="101"/>
      <c r="K19" s="210"/>
      <c r="L19" s="211"/>
      <c r="M19" s="32"/>
      <c r="O19" t="s">
        <v>20</v>
      </c>
    </row>
    <row r="20" spans="1:15" s="33" customFormat="1" ht="24" customHeight="1">
      <c r="A20" s="77">
        <f t="shared" si="0"/>
        <v>45665</v>
      </c>
      <c r="B20" s="25" t="str">
        <f t="shared" si="2"/>
        <v>水</v>
      </c>
      <c r="C20" s="99"/>
      <c r="D20" s="100"/>
      <c r="E20" s="100"/>
      <c r="F20" s="100"/>
      <c r="G20" s="100"/>
      <c r="H20" s="101"/>
      <c r="I20" s="99"/>
      <c r="J20" s="101"/>
      <c r="K20" s="99"/>
      <c r="L20" s="145"/>
      <c r="M20" s="32"/>
    </row>
    <row r="21" spans="1:15" s="33" customFormat="1" ht="24" customHeight="1">
      <c r="A21" s="77">
        <f t="shared" si="0"/>
        <v>45666</v>
      </c>
      <c r="B21" s="25" t="str">
        <f t="shared" si="2"/>
        <v>木</v>
      </c>
      <c r="C21" s="99"/>
      <c r="D21" s="100"/>
      <c r="E21" s="100"/>
      <c r="F21" s="100"/>
      <c r="G21" s="100"/>
      <c r="H21" s="101"/>
      <c r="I21" s="99"/>
      <c r="J21" s="101"/>
      <c r="K21" s="143"/>
      <c r="L21" s="144"/>
      <c r="M21" s="32"/>
    </row>
    <row r="22" spans="1:15" s="33" customFormat="1" ht="24" customHeight="1">
      <c r="A22" s="77">
        <f t="shared" si="0"/>
        <v>45667</v>
      </c>
      <c r="B22" s="25" t="str">
        <f t="shared" ref="B22:B43" si="3">TEXT(A22,"aaa")</f>
        <v>金</v>
      </c>
      <c r="C22" s="117"/>
      <c r="D22" s="118"/>
      <c r="E22" s="118"/>
      <c r="F22" s="118"/>
      <c r="G22" s="118"/>
      <c r="H22" s="119"/>
      <c r="I22" s="99"/>
      <c r="J22" s="101"/>
      <c r="K22" s="143"/>
      <c r="L22" s="144"/>
      <c r="M22" s="32"/>
    </row>
    <row r="23" spans="1:15" s="33" customFormat="1" ht="24" customHeight="1">
      <c r="A23" s="77">
        <f t="shared" si="0"/>
        <v>45668</v>
      </c>
      <c r="B23" s="25" t="str">
        <f t="shared" si="3"/>
        <v>土</v>
      </c>
      <c r="C23" s="99"/>
      <c r="D23" s="100"/>
      <c r="E23" s="100"/>
      <c r="F23" s="100"/>
      <c r="G23" s="100"/>
      <c r="H23" s="101"/>
      <c r="I23" s="99"/>
      <c r="J23" s="101"/>
      <c r="K23" s="143"/>
      <c r="L23" s="144"/>
      <c r="M23" s="32"/>
    </row>
    <row r="24" spans="1:15" s="33" customFormat="1" ht="24" customHeight="1">
      <c r="A24" s="77">
        <f t="shared" si="0"/>
        <v>45669</v>
      </c>
      <c r="B24" s="25" t="str">
        <f t="shared" si="3"/>
        <v>日</v>
      </c>
      <c r="C24" s="99"/>
      <c r="D24" s="100"/>
      <c r="E24" s="100"/>
      <c r="F24" s="100"/>
      <c r="G24" s="100"/>
      <c r="H24" s="101"/>
      <c r="I24" s="99"/>
      <c r="J24" s="101"/>
      <c r="K24" s="99"/>
      <c r="L24" s="145"/>
      <c r="M24" s="32"/>
    </row>
    <row r="25" spans="1:15" s="33" customFormat="1" ht="24" customHeight="1">
      <c r="A25" s="77">
        <f t="shared" si="0"/>
        <v>45670</v>
      </c>
      <c r="B25" s="85" t="s">
        <v>37</v>
      </c>
      <c r="C25" s="99"/>
      <c r="D25" s="100"/>
      <c r="E25" s="100"/>
      <c r="F25" s="100"/>
      <c r="G25" s="100"/>
      <c r="H25" s="101"/>
      <c r="I25" s="99"/>
      <c r="J25" s="101"/>
      <c r="K25" s="99"/>
      <c r="L25" s="145"/>
      <c r="M25" s="32"/>
    </row>
    <row r="26" spans="1:15" s="33" customFormat="1" ht="24" customHeight="1">
      <c r="A26" s="77">
        <f t="shared" si="0"/>
        <v>45671</v>
      </c>
      <c r="B26" s="25" t="str">
        <f t="shared" si="3"/>
        <v>火</v>
      </c>
      <c r="C26" s="99"/>
      <c r="D26" s="100"/>
      <c r="E26" s="100"/>
      <c r="F26" s="100"/>
      <c r="G26" s="100"/>
      <c r="H26" s="101"/>
      <c r="I26" s="151"/>
      <c r="J26" s="152"/>
      <c r="K26" s="99"/>
      <c r="L26" s="145"/>
      <c r="M26" s="32"/>
    </row>
    <row r="27" spans="1:15" s="33" customFormat="1" ht="24" customHeight="1">
      <c r="A27" s="77">
        <f t="shared" si="0"/>
        <v>45672</v>
      </c>
      <c r="B27" s="25" t="str">
        <f t="shared" si="3"/>
        <v>水</v>
      </c>
      <c r="C27" s="99"/>
      <c r="D27" s="100"/>
      <c r="E27" s="100"/>
      <c r="F27" s="100"/>
      <c r="G27" s="100"/>
      <c r="H27" s="101"/>
      <c r="I27" s="151"/>
      <c r="J27" s="152"/>
      <c r="K27" s="146"/>
      <c r="L27" s="145"/>
      <c r="M27" s="32"/>
    </row>
    <row r="28" spans="1:15" s="33" customFormat="1" ht="24" customHeight="1">
      <c r="A28" s="77">
        <f t="shared" si="0"/>
        <v>45673</v>
      </c>
      <c r="B28" s="25" t="str">
        <f t="shared" si="3"/>
        <v>木</v>
      </c>
      <c r="C28" s="99"/>
      <c r="D28" s="100"/>
      <c r="E28" s="100"/>
      <c r="F28" s="100"/>
      <c r="G28" s="100"/>
      <c r="H28" s="101"/>
      <c r="I28" s="151"/>
      <c r="J28" s="152"/>
      <c r="K28" s="146"/>
      <c r="L28" s="145"/>
      <c r="M28" s="32"/>
    </row>
    <row r="29" spans="1:15" s="33" customFormat="1" ht="24" customHeight="1">
      <c r="A29" s="77">
        <f t="shared" si="0"/>
        <v>45674</v>
      </c>
      <c r="B29" s="25" t="str">
        <f t="shared" si="3"/>
        <v>金</v>
      </c>
      <c r="C29" s="99"/>
      <c r="D29" s="100"/>
      <c r="E29" s="100"/>
      <c r="F29" s="100"/>
      <c r="G29" s="100"/>
      <c r="H29" s="101"/>
      <c r="I29" s="99"/>
      <c r="J29" s="101"/>
      <c r="K29" s="99"/>
      <c r="L29" s="145"/>
      <c r="M29" s="32"/>
    </row>
    <row r="30" spans="1:15" s="33" customFormat="1" ht="24" customHeight="1">
      <c r="A30" s="77">
        <f t="shared" si="0"/>
        <v>45675</v>
      </c>
      <c r="B30" s="25" t="str">
        <f t="shared" si="3"/>
        <v>土</v>
      </c>
      <c r="C30" s="99"/>
      <c r="D30" s="100"/>
      <c r="E30" s="100"/>
      <c r="F30" s="100"/>
      <c r="G30" s="100"/>
      <c r="H30" s="101"/>
      <c r="I30" s="99"/>
      <c r="J30" s="101"/>
      <c r="K30" s="143"/>
      <c r="L30" s="144"/>
      <c r="M30" s="32"/>
    </row>
    <row r="31" spans="1:15" s="33" customFormat="1" ht="24" customHeight="1">
      <c r="A31" s="77">
        <f t="shared" si="0"/>
        <v>45676</v>
      </c>
      <c r="B31" s="25" t="str">
        <f t="shared" si="3"/>
        <v>日</v>
      </c>
      <c r="C31" s="99"/>
      <c r="D31" s="100"/>
      <c r="E31" s="100"/>
      <c r="F31" s="100"/>
      <c r="G31" s="100"/>
      <c r="H31" s="101"/>
      <c r="I31" s="99"/>
      <c r="J31" s="101"/>
      <c r="K31" s="143"/>
      <c r="L31" s="144"/>
      <c r="M31" s="32"/>
    </row>
    <row r="32" spans="1:15" s="33" customFormat="1" ht="24" customHeight="1">
      <c r="A32" s="77">
        <f t="shared" si="0"/>
        <v>45677</v>
      </c>
      <c r="B32" s="25" t="str">
        <f t="shared" si="3"/>
        <v>月</v>
      </c>
      <c r="C32" s="99"/>
      <c r="D32" s="100"/>
      <c r="E32" s="100"/>
      <c r="F32" s="100"/>
      <c r="G32" s="100"/>
      <c r="H32" s="101"/>
      <c r="I32" s="99"/>
      <c r="J32" s="101"/>
      <c r="K32" s="143"/>
      <c r="L32" s="144"/>
      <c r="M32" s="32"/>
    </row>
    <row r="33" spans="1:13" s="33" customFormat="1" ht="24" customHeight="1">
      <c r="A33" s="77">
        <f t="shared" si="0"/>
        <v>45678</v>
      </c>
      <c r="B33" s="25" t="str">
        <f t="shared" si="3"/>
        <v>火</v>
      </c>
      <c r="C33" s="99"/>
      <c r="D33" s="100"/>
      <c r="E33" s="100"/>
      <c r="F33" s="100"/>
      <c r="G33" s="100"/>
      <c r="H33" s="101"/>
      <c r="I33" s="99"/>
      <c r="J33" s="101"/>
      <c r="K33" s="143"/>
      <c r="L33" s="144"/>
      <c r="M33" s="32"/>
    </row>
    <row r="34" spans="1:13" s="33" customFormat="1" ht="24" customHeight="1">
      <c r="A34" s="77">
        <f t="shared" si="0"/>
        <v>45679</v>
      </c>
      <c r="B34" s="25" t="str">
        <f t="shared" si="3"/>
        <v>水</v>
      </c>
      <c r="C34" s="99"/>
      <c r="D34" s="100"/>
      <c r="E34" s="100"/>
      <c r="F34" s="100"/>
      <c r="G34" s="100"/>
      <c r="H34" s="101"/>
      <c r="I34" s="99"/>
      <c r="J34" s="101"/>
      <c r="K34" s="143"/>
      <c r="L34" s="144"/>
      <c r="M34" s="32"/>
    </row>
    <row r="35" spans="1:13" s="33" customFormat="1" ht="24" customHeight="1">
      <c r="A35" s="77">
        <f t="shared" si="0"/>
        <v>45680</v>
      </c>
      <c r="B35" s="25" t="str">
        <f t="shared" si="3"/>
        <v>木</v>
      </c>
      <c r="C35" s="99"/>
      <c r="D35" s="100"/>
      <c r="E35" s="100"/>
      <c r="F35" s="100"/>
      <c r="G35" s="100"/>
      <c r="H35" s="101"/>
      <c r="I35" s="99"/>
      <c r="J35" s="101"/>
      <c r="K35" s="143"/>
      <c r="L35" s="144"/>
      <c r="M35" s="32"/>
    </row>
    <row r="36" spans="1:13" s="33" customFormat="1" ht="24" customHeight="1">
      <c r="A36" s="77">
        <f t="shared" si="0"/>
        <v>45681</v>
      </c>
      <c r="B36" s="25" t="str">
        <f t="shared" si="3"/>
        <v>金</v>
      </c>
      <c r="C36" s="99"/>
      <c r="D36" s="100"/>
      <c r="E36" s="100"/>
      <c r="F36" s="100"/>
      <c r="G36" s="100"/>
      <c r="H36" s="101"/>
      <c r="I36" s="99"/>
      <c r="J36" s="101"/>
      <c r="K36" s="143"/>
      <c r="L36" s="144"/>
      <c r="M36" s="32"/>
    </row>
    <row r="37" spans="1:13" s="33" customFormat="1" ht="24" customHeight="1">
      <c r="A37" s="77">
        <f t="shared" si="0"/>
        <v>45682</v>
      </c>
      <c r="B37" s="25" t="str">
        <f t="shared" si="3"/>
        <v>土</v>
      </c>
      <c r="C37" s="99"/>
      <c r="D37" s="100"/>
      <c r="E37" s="100"/>
      <c r="F37" s="100"/>
      <c r="G37" s="100"/>
      <c r="H37" s="101"/>
      <c r="I37" s="99"/>
      <c r="J37" s="101"/>
      <c r="K37" s="99"/>
      <c r="L37" s="145"/>
      <c r="M37" s="32"/>
    </row>
    <row r="38" spans="1:13" s="33" customFormat="1" ht="24" customHeight="1">
      <c r="A38" s="77">
        <f t="shared" si="0"/>
        <v>45683</v>
      </c>
      <c r="B38" s="25" t="str">
        <f t="shared" si="3"/>
        <v>日</v>
      </c>
      <c r="C38" s="99"/>
      <c r="D38" s="100"/>
      <c r="E38" s="100"/>
      <c r="F38" s="100"/>
      <c r="G38" s="100"/>
      <c r="H38" s="101"/>
      <c r="I38" s="99"/>
      <c r="J38" s="101"/>
      <c r="K38" s="143"/>
      <c r="L38" s="144"/>
      <c r="M38" s="32"/>
    </row>
    <row r="39" spans="1:13" s="33" customFormat="1" ht="24" customHeight="1">
      <c r="A39" s="77">
        <f t="shared" si="0"/>
        <v>45684</v>
      </c>
      <c r="B39" s="25" t="str">
        <f t="shared" si="3"/>
        <v>月</v>
      </c>
      <c r="C39" s="99"/>
      <c r="D39" s="100"/>
      <c r="E39" s="100"/>
      <c r="F39" s="100"/>
      <c r="G39" s="100"/>
      <c r="H39" s="101"/>
      <c r="I39" s="99"/>
      <c r="J39" s="101"/>
      <c r="K39" s="143"/>
      <c r="L39" s="144"/>
      <c r="M39" s="32"/>
    </row>
    <row r="40" spans="1:13" s="33" customFormat="1" ht="24" customHeight="1">
      <c r="A40" s="77">
        <f t="shared" si="0"/>
        <v>45685</v>
      </c>
      <c r="B40" s="25" t="str">
        <f t="shared" si="3"/>
        <v>火</v>
      </c>
      <c r="C40" s="99"/>
      <c r="D40" s="100"/>
      <c r="E40" s="100"/>
      <c r="F40" s="100"/>
      <c r="G40" s="100"/>
      <c r="H40" s="101"/>
      <c r="I40" s="99"/>
      <c r="J40" s="101"/>
      <c r="K40" s="143"/>
      <c r="L40" s="144"/>
      <c r="M40" s="32"/>
    </row>
    <row r="41" spans="1:13" s="33" customFormat="1" ht="24" customHeight="1">
      <c r="A41" s="77">
        <f t="shared" si="0"/>
        <v>45686</v>
      </c>
      <c r="B41" s="25" t="str">
        <f t="shared" si="3"/>
        <v>水</v>
      </c>
      <c r="C41" s="99"/>
      <c r="D41" s="100"/>
      <c r="E41" s="100"/>
      <c r="F41" s="100"/>
      <c r="G41" s="100"/>
      <c r="H41" s="101"/>
      <c r="I41" s="99"/>
      <c r="J41" s="101"/>
      <c r="K41" s="143"/>
      <c r="L41" s="144"/>
      <c r="M41" s="32"/>
    </row>
    <row r="42" spans="1:13" s="33" customFormat="1" ht="24" customHeight="1">
      <c r="A42" s="75">
        <f t="shared" si="0"/>
        <v>45687</v>
      </c>
      <c r="B42" s="37" t="str">
        <f t="shared" si="3"/>
        <v>木</v>
      </c>
      <c r="C42" s="99"/>
      <c r="D42" s="100"/>
      <c r="E42" s="100"/>
      <c r="F42" s="100"/>
      <c r="G42" s="100"/>
      <c r="H42" s="101"/>
      <c r="I42" s="99"/>
      <c r="J42" s="101"/>
      <c r="K42" s="143"/>
      <c r="L42" s="144"/>
      <c r="M42" s="32"/>
    </row>
    <row r="43" spans="1:13" ht="24" customHeight="1" thickBot="1">
      <c r="A43" s="78">
        <f t="shared" si="0"/>
        <v>45688</v>
      </c>
      <c r="B43" s="28" t="str">
        <f t="shared" si="3"/>
        <v>金</v>
      </c>
      <c r="C43" s="180"/>
      <c r="D43" s="180"/>
      <c r="E43" s="180"/>
      <c r="F43" s="177"/>
      <c r="G43" s="177"/>
      <c r="H43" s="181"/>
      <c r="I43" s="177"/>
      <c r="J43" s="177"/>
      <c r="K43" s="177"/>
      <c r="L43" s="178"/>
      <c r="M43" s="15"/>
    </row>
    <row r="44" spans="1:13" ht="15"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75" t="s">
        <v>4</v>
      </c>
      <c r="B47" s="175"/>
      <c r="C47" s="175"/>
      <c r="D47" s="176"/>
      <c r="E47" s="159" t="s">
        <v>6</v>
      </c>
      <c r="F47" s="161"/>
      <c r="G47" s="67" t="s">
        <v>9</v>
      </c>
      <c r="H47" s="48" t="s">
        <v>5</v>
      </c>
      <c r="I47" s="20"/>
      <c r="J47" s="179"/>
      <c r="K47" s="30"/>
      <c r="L47" s="69" t="s">
        <v>23</v>
      </c>
      <c r="M47" s="10"/>
    </row>
    <row r="48" spans="1:13" s="2" customFormat="1" ht="24.75" customHeight="1">
      <c r="A48" s="175"/>
      <c r="B48" s="175"/>
      <c r="C48" s="175"/>
      <c r="D48" s="176"/>
      <c r="E48" s="171"/>
      <c r="F48" s="172"/>
      <c r="G48" s="18" t="s">
        <v>12</v>
      </c>
      <c r="H48" s="49" t="s">
        <v>5</v>
      </c>
      <c r="I48" s="20"/>
      <c r="J48" s="179"/>
      <c r="K48" s="30"/>
      <c r="L48" s="153"/>
      <c r="M48" s="10"/>
    </row>
    <row r="49" spans="1:13" s="2" customFormat="1" ht="24.75" customHeight="1" thickBot="1">
      <c r="A49" s="175" t="s">
        <v>4</v>
      </c>
      <c r="B49" s="175"/>
      <c r="C49" s="175"/>
      <c r="D49" s="176"/>
      <c r="E49" s="173" t="s">
        <v>10</v>
      </c>
      <c r="F49" s="174"/>
      <c r="G49" s="174"/>
      <c r="H49" s="72" t="s">
        <v>5</v>
      </c>
      <c r="I49" s="68"/>
      <c r="J49" s="179"/>
      <c r="K49" s="179"/>
      <c r="L49" s="154"/>
      <c r="M49" s="10"/>
    </row>
    <row r="50" spans="1:13" s="2" customFormat="1" ht="9.75" customHeight="1" thickBot="1">
      <c r="A50" s="66"/>
      <c r="B50" s="66"/>
      <c r="C50" s="66"/>
      <c r="D50" s="66"/>
      <c r="E50" s="66"/>
      <c r="F50" s="66"/>
      <c r="G50" s="66"/>
      <c r="H50" s="68"/>
      <c r="I50" s="68"/>
      <c r="J50" s="30"/>
      <c r="K50" s="30"/>
      <c r="L50" s="154"/>
      <c r="M50" s="10"/>
    </row>
    <row r="51" spans="1:13" ht="24.75" customHeight="1" thickTop="1" thickBot="1">
      <c r="A51" s="163" t="s">
        <v>26</v>
      </c>
      <c r="B51" s="164"/>
      <c r="C51" s="165"/>
      <c r="D51" s="156" t="s">
        <v>27</v>
      </c>
      <c r="E51" s="157"/>
      <c r="F51" s="157"/>
      <c r="G51" s="157"/>
      <c r="H51" s="158"/>
      <c r="I51" s="91">
        <v>45663</v>
      </c>
      <c r="J51" s="64"/>
      <c r="K51" s="64"/>
      <c r="L51" s="155"/>
      <c r="M51" s="11"/>
    </row>
    <row r="52" spans="1:13" ht="24.75" customHeight="1" thickBot="1">
      <c r="A52" s="166"/>
      <c r="B52" s="167"/>
      <c r="C52" s="168"/>
      <c r="D52" s="169" t="s">
        <v>28</v>
      </c>
      <c r="E52" s="167"/>
      <c r="F52" s="167"/>
      <c r="G52" s="167"/>
      <c r="H52" s="170"/>
      <c r="I52" s="92">
        <v>45665</v>
      </c>
      <c r="J52" s="27"/>
      <c r="K52" s="27"/>
      <c r="L52" s="20"/>
      <c r="M52" s="11"/>
    </row>
    <row r="53" spans="1:13" ht="8.25" customHeight="1" thickTop="1">
      <c r="B53" s="6"/>
      <c r="C53" s="6"/>
      <c r="D53" s="6"/>
      <c r="E53" s="6"/>
      <c r="F53" s="60"/>
      <c r="G53" s="61"/>
      <c r="H53" s="61"/>
      <c r="I53" s="61"/>
      <c r="J53" s="61"/>
      <c r="K53" s="61"/>
      <c r="L53" s="20"/>
      <c r="M53" s="6"/>
    </row>
    <row r="54" spans="1:13" s="7" customFormat="1" ht="29.25" customHeight="1">
      <c r="A54" s="149" t="s">
        <v>31</v>
      </c>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22.5" customHeight="1">
      <c r="A60" s="150"/>
      <c r="B60" s="150"/>
      <c r="C60" s="150"/>
      <c r="D60" s="150"/>
      <c r="E60" s="150"/>
      <c r="F60" s="150"/>
      <c r="G60" s="150"/>
      <c r="H60" s="150"/>
      <c r="I60" s="150"/>
      <c r="J60" s="150"/>
      <c r="K60" s="150"/>
      <c r="L60" s="150"/>
      <c r="M60" s="29"/>
    </row>
    <row r="61" spans="1:13" s="7" customFormat="1" ht="60.75" customHeight="1">
      <c r="A61" s="150"/>
      <c r="B61" s="150"/>
      <c r="C61" s="150"/>
      <c r="D61" s="150"/>
      <c r="E61" s="150"/>
      <c r="F61" s="150"/>
      <c r="G61" s="150"/>
      <c r="H61" s="150"/>
      <c r="I61" s="150"/>
      <c r="J61" s="150"/>
      <c r="K61" s="150"/>
      <c r="L61" s="150"/>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22:L24 A13:A21 C13:L21 A26:L43 A25 C25:L25">
    <cfRule type="expression" dxfId="53" priority="22">
      <formula>$B13="祝"</formula>
    </cfRule>
    <cfRule type="expression" dxfId="52" priority="23">
      <formula>$B13="日"</formula>
    </cfRule>
    <cfRule type="expression" dxfId="51" priority="24">
      <formula>$B13="土"</formula>
    </cfRule>
  </conditionalFormatting>
  <conditionalFormatting sqref="I4:K4">
    <cfRule type="expression" dxfId="50" priority="21">
      <formula>$I$4&lt;&gt;""</formula>
    </cfRule>
  </conditionalFormatting>
  <conditionalFormatting sqref="C4:G4">
    <cfRule type="expression" dxfId="49" priority="18">
      <formula>$C$4&lt;&gt;""</formula>
    </cfRule>
  </conditionalFormatting>
  <conditionalFormatting sqref="C5:G5">
    <cfRule type="expression" dxfId="48" priority="17">
      <formula>$C$5&lt;&gt;""</formula>
    </cfRule>
  </conditionalFormatting>
  <conditionalFormatting sqref="C8:D8">
    <cfRule type="expression" dxfId="47" priority="14">
      <formula>$C$8&lt;&gt;""</formula>
    </cfRule>
  </conditionalFormatting>
  <conditionalFormatting sqref="C9">
    <cfRule type="expression" dxfId="46" priority="13">
      <formula>$C$9&lt;&gt;""</formula>
    </cfRule>
  </conditionalFormatting>
  <conditionalFormatting sqref="E9">
    <cfRule type="expression" dxfId="45" priority="12">
      <formula>$E$9&lt;&gt;""</formula>
    </cfRule>
  </conditionalFormatting>
  <conditionalFormatting sqref="B13">
    <cfRule type="expression" dxfId="44" priority="9">
      <formula>$B13="祝"</formula>
    </cfRule>
    <cfRule type="expression" dxfId="43" priority="10">
      <formula>$B13="日"</formula>
    </cfRule>
    <cfRule type="expression" dxfId="42" priority="11">
      <formula>$B13="土"</formula>
    </cfRule>
  </conditionalFormatting>
  <conditionalFormatting sqref="B14:B21">
    <cfRule type="expression" dxfId="41" priority="6">
      <formula>$B14="祝"</formula>
    </cfRule>
    <cfRule type="expression" dxfId="40" priority="7">
      <formula>$B14="日"</formula>
    </cfRule>
    <cfRule type="expression" dxfId="39" priority="8">
      <formula>$B14="土"</formula>
    </cfRule>
  </conditionalFormatting>
  <conditionalFormatting sqref="B25">
    <cfRule type="expression" dxfId="38" priority="3">
      <formula>$B25="祝"</formula>
    </cfRule>
    <cfRule type="expression" dxfId="37" priority="4">
      <formula>$B25="日"</formula>
    </cfRule>
    <cfRule type="expression" dxfId="36" priority="5">
      <formula>$B25="土"</formula>
    </cfRule>
  </conditionalFormatting>
  <conditionalFormatting sqref="I5">
    <cfRule type="expression" dxfId="35" priority="2">
      <formula>$I$6&lt;&gt;""</formula>
    </cfRule>
  </conditionalFormatting>
  <conditionalFormatting sqref="I6">
    <cfRule type="expression" dxfId="34" priority="1">
      <formula>$I$6&lt;&gt;""</formula>
    </cfRule>
  </conditionalFormatting>
  <dataValidations disablePrompts="1" count="2">
    <dataValidation type="list" allowBlank="1" showInputMessage="1" showErrorMessage="1" sqref="I4:K4" xr:uid="{9CB4D6EC-BB7A-4051-A0D3-DD36B33CF6FE}">
      <formula1>$O$14:$O$19</formula1>
    </dataValidation>
    <dataValidation type="list" allowBlank="1" showInputMessage="1" showErrorMessage="1" sqref="C5:G5" xr:uid="{C9DF55D4-E954-406D-9085-92C50B90FC6A}">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5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7"/>
  <sheetViews>
    <sheetView view="pageBreakPreview" zoomScaleNormal="100" zoomScaleSheetLayoutView="100" workbookViewId="0">
      <selection activeCell="I6" sqref="I6:L6"/>
    </sheetView>
  </sheetViews>
  <sheetFormatPr defaultColWidth="9" defaultRowHeight="13.5"/>
  <cols>
    <col min="1" max="1" width="5.75" style="36" customWidth="1"/>
    <col min="2" max="2" width="6.375" style="33" customWidth="1"/>
    <col min="3" max="3" width="7.625" style="33" customWidth="1"/>
    <col min="4" max="6" width="5.875" style="33" customWidth="1"/>
    <col min="7" max="7" width="17.75" style="33" customWidth="1"/>
    <col min="8" max="8" width="15.625" style="33" customWidth="1"/>
    <col min="9" max="10" width="22.625" style="33" customWidth="1"/>
    <col min="11" max="11" width="18.5" style="33" customWidth="1"/>
    <col min="12" max="12" width="15.125" style="33" customWidth="1"/>
    <col min="13" max="13" width="3.375" style="33" customWidth="1"/>
    <col min="14" max="16384" width="9" style="33"/>
  </cols>
  <sheetData>
    <row r="1" spans="1:15" ht="18" customHeight="1">
      <c r="A1" s="120" t="s">
        <v>21</v>
      </c>
      <c r="B1" s="121"/>
      <c r="C1" s="121"/>
      <c r="D1" s="121"/>
      <c r="E1" s="121"/>
      <c r="F1" s="121"/>
      <c r="G1" s="121"/>
      <c r="K1" s="217" t="s">
        <v>13</v>
      </c>
      <c r="L1" s="217"/>
    </row>
    <row r="2" spans="1:15" ht="20.100000000000001" customHeight="1">
      <c r="A2" s="112">
        <f>EDATE('4月'!A2,10)</f>
        <v>45689</v>
      </c>
      <c r="B2" s="112"/>
      <c r="C2" s="112"/>
      <c r="D2" s="112"/>
      <c r="E2" s="112"/>
      <c r="F2" s="112"/>
      <c r="G2" s="112"/>
      <c r="H2" s="112"/>
      <c r="I2" s="112"/>
      <c r="J2" s="112"/>
      <c r="K2" s="112"/>
      <c r="L2" s="112"/>
      <c r="M2" s="35"/>
    </row>
    <row r="3" spans="1:15" ht="14.25" thickBot="1">
      <c r="A3" s="1"/>
    </row>
    <row r="4" spans="1:15" customFormat="1" ht="36" customHeight="1">
      <c r="A4" s="113" t="s">
        <v>7</v>
      </c>
      <c r="B4" s="114"/>
      <c r="C4" s="139">
        <f>'4月'!C4:G4</f>
        <v>0</v>
      </c>
      <c r="D4" s="186"/>
      <c r="E4" s="186"/>
      <c r="F4" s="186"/>
      <c r="G4" s="187"/>
      <c r="H4" s="79" t="s">
        <v>2</v>
      </c>
      <c r="I4" s="182">
        <f>'4月'!I4:K4</f>
        <v>0</v>
      </c>
      <c r="J4" s="183"/>
      <c r="K4" s="183"/>
      <c r="L4" s="26" t="s">
        <v>15</v>
      </c>
      <c r="M4" s="3"/>
    </row>
    <row r="5" spans="1:15" customFormat="1" ht="49.5" customHeight="1" thickBot="1">
      <c r="A5" s="137" t="s">
        <v>33</v>
      </c>
      <c r="B5" s="138"/>
      <c r="C5" s="188">
        <f>'4月'!C5:G5</f>
        <v>0</v>
      </c>
      <c r="D5" s="188"/>
      <c r="E5" s="188"/>
      <c r="F5" s="188"/>
      <c r="G5" s="189"/>
      <c r="H5" s="80" t="s">
        <v>8</v>
      </c>
      <c r="I5" s="95">
        <f>'4月'!I5:L5</f>
        <v>0</v>
      </c>
      <c r="J5" s="96"/>
      <c r="K5" s="96"/>
      <c r="L5" s="97"/>
      <c r="M5" s="12"/>
    </row>
    <row r="6" spans="1:15" customFormat="1" ht="50.25" customHeight="1" thickBot="1">
      <c r="A6" s="106" t="s">
        <v>35</v>
      </c>
      <c r="B6" s="107"/>
      <c r="C6" s="107"/>
      <c r="D6" s="107"/>
      <c r="E6" s="107"/>
      <c r="F6" s="107"/>
      <c r="G6" s="108"/>
      <c r="H6" s="19" t="s">
        <v>8</v>
      </c>
      <c r="I6" s="218">
        <f>'4月'!I6:L6</f>
        <v>0</v>
      </c>
      <c r="J6" s="219"/>
      <c r="K6" s="219"/>
      <c r="L6" s="220"/>
      <c r="M6" s="12"/>
    </row>
    <row r="7" spans="1:15" s="39" customFormat="1" ht="9.9499999999999993" customHeight="1" thickBot="1">
      <c r="A7" s="23"/>
      <c r="B7" s="23"/>
      <c r="C7" s="23"/>
      <c r="D7" s="23"/>
      <c r="E7" s="23"/>
      <c r="F7" s="23"/>
      <c r="G7" s="23"/>
      <c r="H7" s="24"/>
      <c r="I7" s="24"/>
      <c r="J7" s="24"/>
      <c r="K7" s="24"/>
      <c r="L7" s="83"/>
      <c r="M7" s="38"/>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customFormat="1"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45689</v>
      </c>
      <c r="B13" s="25" t="str">
        <f>TEXT(A13,"aaa")</f>
        <v>土</v>
      </c>
      <c r="C13" s="109"/>
      <c r="D13" s="110"/>
      <c r="E13" s="110"/>
      <c r="F13" s="110"/>
      <c r="G13" s="110"/>
      <c r="H13" s="111"/>
      <c r="I13" s="109"/>
      <c r="J13" s="111"/>
      <c r="K13" s="147"/>
      <c r="L13" s="148"/>
      <c r="M13" s="32"/>
      <c r="O13" t="s">
        <v>15</v>
      </c>
    </row>
    <row r="14" spans="1:15" ht="24" customHeight="1">
      <c r="A14" s="77">
        <f>A13+1</f>
        <v>45690</v>
      </c>
      <c r="B14" s="25" t="str">
        <f t="shared" ref="B14:B38" si="0">TEXT(A14,"aaa")</f>
        <v>日</v>
      </c>
      <c r="C14" s="99"/>
      <c r="D14" s="100"/>
      <c r="E14" s="100"/>
      <c r="F14" s="100"/>
      <c r="G14" s="100"/>
      <c r="H14" s="101"/>
      <c r="I14" s="99"/>
      <c r="J14" s="101"/>
      <c r="K14" s="147"/>
      <c r="L14" s="148"/>
      <c r="M14" s="32"/>
      <c r="O14" t="s">
        <v>16</v>
      </c>
    </row>
    <row r="15" spans="1:15" ht="24" customHeight="1">
      <c r="A15" s="77">
        <f t="shared" ref="A15:A40" si="1">A14+1</f>
        <v>45691</v>
      </c>
      <c r="B15" s="25" t="str">
        <f t="shared" si="0"/>
        <v>月</v>
      </c>
      <c r="C15" s="99"/>
      <c r="D15" s="100"/>
      <c r="E15" s="100"/>
      <c r="F15" s="100"/>
      <c r="G15" s="100"/>
      <c r="H15" s="101"/>
      <c r="I15" s="117"/>
      <c r="J15" s="119"/>
      <c r="K15" s="143"/>
      <c r="L15" s="144"/>
      <c r="M15" s="32"/>
      <c r="O15" t="s">
        <v>25</v>
      </c>
    </row>
    <row r="16" spans="1:15" ht="24" customHeight="1">
      <c r="A16" s="77">
        <f t="shared" si="1"/>
        <v>45692</v>
      </c>
      <c r="B16" s="25" t="str">
        <f t="shared" si="0"/>
        <v>火</v>
      </c>
      <c r="C16" s="99"/>
      <c r="D16" s="100"/>
      <c r="E16" s="100"/>
      <c r="F16" s="100"/>
      <c r="G16" s="100"/>
      <c r="H16" s="101"/>
      <c r="I16" s="99"/>
      <c r="J16" s="101"/>
      <c r="K16" s="143"/>
      <c r="L16" s="144"/>
      <c r="M16" s="32"/>
      <c r="O16" t="s">
        <v>17</v>
      </c>
    </row>
    <row r="17" spans="1:15" ht="24" customHeight="1">
      <c r="A17" s="77">
        <f t="shared" si="1"/>
        <v>45693</v>
      </c>
      <c r="B17" s="25" t="str">
        <f t="shared" si="0"/>
        <v>水</v>
      </c>
      <c r="C17" s="99"/>
      <c r="D17" s="100"/>
      <c r="E17" s="100"/>
      <c r="F17" s="100"/>
      <c r="G17" s="100"/>
      <c r="H17" s="101"/>
      <c r="I17" s="99"/>
      <c r="J17" s="101"/>
      <c r="K17" s="143"/>
      <c r="L17" s="144"/>
      <c r="M17" s="32"/>
      <c r="O17" t="s">
        <v>18</v>
      </c>
    </row>
    <row r="18" spans="1:15" ht="24" customHeight="1">
      <c r="A18" s="77">
        <f t="shared" si="1"/>
        <v>45694</v>
      </c>
      <c r="B18" s="25" t="str">
        <f t="shared" si="0"/>
        <v>木</v>
      </c>
      <c r="C18" s="99"/>
      <c r="D18" s="100"/>
      <c r="E18" s="100"/>
      <c r="F18" s="100"/>
      <c r="G18" s="100"/>
      <c r="H18" s="101"/>
      <c r="I18" s="99"/>
      <c r="J18" s="101"/>
      <c r="K18" s="143"/>
      <c r="L18" s="144"/>
      <c r="M18" s="32"/>
      <c r="O18" t="s">
        <v>19</v>
      </c>
    </row>
    <row r="19" spans="1:15" ht="24" customHeight="1">
      <c r="A19" s="77">
        <f t="shared" si="1"/>
        <v>45695</v>
      </c>
      <c r="B19" s="25" t="str">
        <f t="shared" si="0"/>
        <v>金</v>
      </c>
      <c r="C19" s="99"/>
      <c r="D19" s="100"/>
      <c r="E19" s="100"/>
      <c r="F19" s="100"/>
      <c r="G19" s="100"/>
      <c r="H19" s="101"/>
      <c r="I19" s="99"/>
      <c r="J19" s="101"/>
      <c r="K19" s="143"/>
      <c r="L19" s="144"/>
      <c r="M19" s="32"/>
      <c r="O19" t="s">
        <v>20</v>
      </c>
    </row>
    <row r="20" spans="1:15" ht="24" customHeight="1">
      <c r="A20" s="77">
        <f t="shared" si="1"/>
        <v>45696</v>
      </c>
      <c r="B20" s="25" t="str">
        <f t="shared" si="0"/>
        <v>土</v>
      </c>
      <c r="C20" s="99"/>
      <c r="D20" s="100"/>
      <c r="E20" s="100"/>
      <c r="F20" s="100"/>
      <c r="G20" s="100"/>
      <c r="H20" s="101"/>
      <c r="I20" s="99"/>
      <c r="J20" s="101"/>
      <c r="K20" s="99"/>
      <c r="L20" s="145"/>
      <c r="M20" s="32"/>
    </row>
    <row r="21" spans="1:15" ht="24" customHeight="1">
      <c r="A21" s="77">
        <f t="shared" si="1"/>
        <v>45697</v>
      </c>
      <c r="B21" s="25" t="str">
        <f t="shared" si="0"/>
        <v>日</v>
      </c>
      <c r="C21" s="99"/>
      <c r="D21" s="100"/>
      <c r="E21" s="100"/>
      <c r="F21" s="100"/>
      <c r="G21" s="100"/>
      <c r="H21" s="101"/>
      <c r="I21" s="99"/>
      <c r="J21" s="101"/>
      <c r="K21" s="143"/>
      <c r="L21" s="144"/>
      <c r="M21" s="32"/>
    </row>
    <row r="22" spans="1:15" ht="24" customHeight="1">
      <c r="A22" s="77">
        <f t="shared" si="1"/>
        <v>45698</v>
      </c>
      <c r="B22" s="25" t="str">
        <f t="shared" si="0"/>
        <v>月</v>
      </c>
      <c r="C22" s="117"/>
      <c r="D22" s="118"/>
      <c r="E22" s="118"/>
      <c r="F22" s="118"/>
      <c r="G22" s="118"/>
      <c r="H22" s="119"/>
      <c r="I22" s="99"/>
      <c r="J22" s="101"/>
      <c r="K22" s="143"/>
      <c r="L22" s="144"/>
      <c r="M22" s="32"/>
    </row>
    <row r="23" spans="1:15" ht="24" customHeight="1">
      <c r="A23" s="77">
        <f t="shared" si="1"/>
        <v>45699</v>
      </c>
      <c r="B23" s="25" t="s">
        <v>37</v>
      </c>
      <c r="C23" s="99"/>
      <c r="D23" s="100"/>
      <c r="E23" s="100"/>
      <c r="F23" s="100"/>
      <c r="G23" s="100"/>
      <c r="H23" s="101"/>
      <c r="I23" s="99"/>
      <c r="J23" s="101"/>
      <c r="K23" s="143"/>
      <c r="L23" s="144"/>
      <c r="M23" s="32"/>
    </row>
    <row r="24" spans="1:15" ht="24" customHeight="1">
      <c r="A24" s="77">
        <f t="shared" si="1"/>
        <v>45700</v>
      </c>
      <c r="B24" s="25" t="str">
        <f t="shared" si="0"/>
        <v>水</v>
      </c>
      <c r="C24" s="99"/>
      <c r="D24" s="100"/>
      <c r="E24" s="100"/>
      <c r="F24" s="100"/>
      <c r="G24" s="100"/>
      <c r="H24" s="101"/>
      <c r="I24" s="99"/>
      <c r="J24" s="101"/>
      <c r="K24" s="99"/>
      <c r="L24" s="145"/>
      <c r="M24" s="32"/>
    </row>
    <row r="25" spans="1:15" ht="24" customHeight="1">
      <c r="A25" s="77">
        <f t="shared" si="1"/>
        <v>45701</v>
      </c>
      <c r="B25" s="25" t="str">
        <f t="shared" si="0"/>
        <v>木</v>
      </c>
      <c r="C25" s="99"/>
      <c r="D25" s="100"/>
      <c r="E25" s="100"/>
      <c r="F25" s="100"/>
      <c r="G25" s="100"/>
      <c r="H25" s="101"/>
      <c r="I25" s="99"/>
      <c r="J25" s="101"/>
      <c r="K25" s="143"/>
      <c r="L25" s="144"/>
      <c r="M25" s="32"/>
    </row>
    <row r="26" spans="1:15" ht="24" customHeight="1">
      <c r="A26" s="77">
        <f t="shared" si="1"/>
        <v>45702</v>
      </c>
      <c r="B26" s="25" t="str">
        <f t="shared" si="0"/>
        <v>金</v>
      </c>
      <c r="C26" s="99"/>
      <c r="D26" s="100"/>
      <c r="E26" s="100"/>
      <c r="F26" s="100"/>
      <c r="G26" s="100"/>
      <c r="H26" s="101"/>
      <c r="I26" s="151"/>
      <c r="J26" s="152"/>
      <c r="K26" s="99"/>
      <c r="L26" s="145"/>
      <c r="M26" s="32"/>
    </row>
    <row r="27" spans="1:15" ht="24" customHeight="1">
      <c r="A27" s="77">
        <f t="shared" si="1"/>
        <v>45703</v>
      </c>
      <c r="B27" s="25" t="str">
        <f t="shared" si="0"/>
        <v>土</v>
      </c>
      <c r="C27" s="99"/>
      <c r="D27" s="100"/>
      <c r="E27" s="100"/>
      <c r="F27" s="100"/>
      <c r="G27" s="100"/>
      <c r="H27" s="101"/>
      <c r="I27" s="151"/>
      <c r="J27" s="152"/>
      <c r="K27" s="146"/>
      <c r="L27" s="145"/>
      <c r="M27" s="32"/>
    </row>
    <row r="28" spans="1:15" ht="24" customHeight="1">
      <c r="A28" s="77">
        <f t="shared" si="1"/>
        <v>45704</v>
      </c>
      <c r="B28" s="25" t="str">
        <f t="shared" si="0"/>
        <v>日</v>
      </c>
      <c r="C28" s="99"/>
      <c r="D28" s="100"/>
      <c r="E28" s="100"/>
      <c r="F28" s="100"/>
      <c r="G28" s="100"/>
      <c r="H28" s="101"/>
      <c r="I28" s="151"/>
      <c r="J28" s="152"/>
      <c r="K28" s="146"/>
      <c r="L28" s="145"/>
      <c r="M28" s="32"/>
    </row>
    <row r="29" spans="1:15" ht="24" customHeight="1">
      <c r="A29" s="77">
        <f t="shared" si="1"/>
        <v>45705</v>
      </c>
      <c r="B29" s="25" t="str">
        <f t="shared" si="0"/>
        <v>月</v>
      </c>
      <c r="C29" s="99"/>
      <c r="D29" s="100"/>
      <c r="E29" s="100"/>
      <c r="F29" s="100"/>
      <c r="G29" s="100"/>
      <c r="H29" s="101"/>
      <c r="I29" s="99"/>
      <c r="J29" s="101"/>
      <c r="K29" s="99"/>
      <c r="L29" s="145"/>
      <c r="M29" s="32"/>
    </row>
    <row r="30" spans="1:15" ht="24" customHeight="1">
      <c r="A30" s="77">
        <f t="shared" si="1"/>
        <v>45706</v>
      </c>
      <c r="B30" s="25" t="str">
        <f t="shared" si="0"/>
        <v>火</v>
      </c>
      <c r="C30" s="99"/>
      <c r="D30" s="100"/>
      <c r="E30" s="100"/>
      <c r="F30" s="100"/>
      <c r="G30" s="100"/>
      <c r="H30" s="101"/>
      <c r="I30" s="99"/>
      <c r="J30" s="101"/>
      <c r="K30" s="143"/>
      <c r="L30" s="144"/>
      <c r="M30" s="32"/>
    </row>
    <row r="31" spans="1:15" ht="24" customHeight="1">
      <c r="A31" s="77">
        <f t="shared" si="1"/>
        <v>45707</v>
      </c>
      <c r="B31" s="25" t="str">
        <f t="shared" si="0"/>
        <v>水</v>
      </c>
      <c r="C31" s="99"/>
      <c r="D31" s="100"/>
      <c r="E31" s="100"/>
      <c r="F31" s="100"/>
      <c r="G31" s="100"/>
      <c r="H31" s="101"/>
      <c r="I31" s="99"/>
      <c r="J31" s="101"/>
      <c r="K31" s="143"/>
      <c r="L31" s="144"/>
      <c r="M31" s="32"/>
    </row>
    <row r="32" spans="1:15" ht="24" customHeight="1">
      <c r="A32" s="77">
        <f t="shared" si="1"/>
        <v>45708</v>
      </c>
      <c r="B32" s="25" t="str">
        <f t="shared" si="0"/>
        <v>木</v>
      </c>
      <c r="C32" s="99"/>
      <c r="D32" s="100"/>
      <c r="E32" s="100"/>
      <c r="F32" s="100"/>
      <c r="G32" s="100"/>
      <c r="H32" s="101"/>
      <c r="I32" s="99"/>
      <c r="J32" s="101"/>
      <c r="K32" s="143"/>
      <c r="L32" s="144"/>
      <c r="M32" s="32"/>
    </row>
    <row r="33" spans="1:13" ht="24" customHeight="1">
      <c r="A33" s="77">
        <f t="shared" si="1"/>
        <v>45709</v>
      </c>
      <c r="B33" s="25" t="str">
        <f t="shared" si="0"/>
        <v>金</v>
      </c>
      <c r="C33" s="99"/>
      <c r="D33" s="100"/>
      <c r="E33" s="100"/>
      <c r="F33" s="100"/>
      <c r="G33" s="100"/>
      <c r="H33" s="101"/>
      <c r="I33" s="99"/>
      <c r="J33" s="101"/>
      <c r="K33" s="143"/>
      <c r="L33" s="144"/>
      <c r="M33" s="32"/>
    </row>
    <row r="34" spans="1:13" ht="24" customHeight="1">
      <c r="A34" s="77">
        <f t="shared" si="1"/>
        <v>45710</v>
      </c>
      <c r="B34" s="25" t="str">
        <f t="shared" si="0"/>
        <v>土</v>
      </c>
      <c r="C34" s="99"/>
      <c r="D34" s="100"/>
      <c r="E34" s="100"/>
      <c r="F34" s="100"/>
      <c r="G34" s="100"/>
      <c r="H34" s="101"/>
      <c r="I34" s="99"/>
      <c r="J34" s="101"/>
      <c r="K34" s="143"/>
      <c r="L34" s="144"/>
      <c r="M34" s="32"/>
    </row>
    <row r="35" spans="1:13" ht="24" customHeight="1">
      <c r="A35" s="77">
        <f t="shared" si="1"/>
        <v>45711</v>
      </c>
      <c r="B35" s="25" t="s">
        <v>37</v>
      </c>
      <c r="C35" s="99"/>
      <c r="D35" s="100"/>
      <c r="E35" s="100"/>
      <c r="F35" s="100"/>
      <c r="G35" s="100"/>
      <c r="H35" s="101"/>
      <c r="I35" s="99"/>
      <c r="J35" s="101"/>
      <c r="K35" s="143"/>
      <c r="L35" s="144"/>
      <c r="M35" s="32"/>
    </row>
    <row r="36" spans="1:13" ht="24" customHeight="1">
      <c r="A36" s="77">
        <f t="shared" si="1"/>
        <v>45712</v>
      </c>
      <c r="B36" s="25" t="s">
        <v>37</v>
      </c>
      <c r="C36" s="99"/>
      <c r="D36" s="100"/>
      <c r="E36" s="100"/>
      <c r="F36" s="100"/>
      <c r="G36" s="100"/>
      <c r="H36" s="101"/>
      <c r="I36" s="99"/>
      <c r="J36" s="101"/>
      <c r="K36" s="99"/>
      <c r="L36" s="145"/>
      <c r="M36" s="32"/>
    </row>
    <row r="37" spans="1:13" ht="24" customHeight="1">
      <c r="A37" s="77">
        <f t="shared" si="1"/>
        <v>45713</v>
      </c>
      <c r="B37" s="25" t="str">
        <f t="shared" si="0"/>
        <v>火</v>
      </c>
      <c r="C37" s="99"/>
      <c r="D37" s="100"/>
      <c r="E37" s="100"/>
      <c r="F37" s="100"/>
      <c r="G37" s="100"/>
      <c r="H37" s="101"/>
      <c r="I37" s="99"/>
      <c r="J37" s="101"/>
      <c r="K37" s="99"/>
      <c r="L37" s="145"/>
      <c r="M37" s="32"/>
    </row>
    <row r="38" spans="1:13" ht="24" customHeight="1">
      <c r="A38" s="77">
        <f t="shared" si="1"/>
        <v>45714</v>
      </c>
      <c r="B38" s="25" t="str">
        <f t="shared" si="0"/>
        <v>水</v>
      </c>
      <c r="C38" s="99"/>
      <c r="D38" s="100"/>
      <c r="E38" s="100"/>
      <c r="F38" s="100"/>
      <c r="G38" s="100"/>
      <c r="H38" s="101"/>
      <c r="I38" s="99"/>
      <c r="J38" s="101"/>
      <c r="K38" s="143"/>
      <c r="L38" s="144"/>
      <c r="M38" s="32"/>
    </row>
    <row r="39" spans="1:13" ht="24" customHeight="1">
      <c r="A39" s="77">
        <f t="shared" si="1"/>
        <v>45715</v>
      </c>
      <c r="B39" s="25" t="str">
        <f t="shared" ref="B39:B40" si="2">TEXT(A39,"aaa")</f>
        <v>木</v>
      </c>
      <c r="C39" s="99"/>
      <c r="D39" s="100"/>
      <c r="E39" s="100"/>
      <c r="F39" s="100"/>
      <c r="G39" s="100"/>
      <c r="H39" s="101"/>
      <c r="I39" s="99"/>
      <c r="J39" s="101"/>
      <c r="K39" s="143"/>
      <c r="L39" s="144"/>
      <c r="M39" s="32"/>
    </row>
    <row r="40" spans="1:13" ht="24" customHeight="1" thickBot="1">
      <c r="A40" s="76">
        <f t="shared" si="1"/>
        <v>45716</v>
      </c>
      <c r="B40" s="34" t="str">
        <f t="shared" si="2"/>
        <v>金</v>
      </c>
      <c r="C40" s="190"/>
      <c r="D40" s="191"/>
      <c r="E40" s="191"/>
      <c r="F40" s="191"/>
      <c r="G40" s="191"/>
      <c r="H40" s="192"/>
      <c r="I40" s="190"/>
      <c r="J40" s="192"/>
      <c r="K40" s="193"/>
      <c r="L40" s="194"/>
      <c r="M40" s="32"/>
    </row>
    <row r="41" spans="1:13" ht="1.5" customHeight="1">
      <c r="A41" s="41"/>
      <c r="B41" s="40"/>
      <c r="C41" s="40"/>
      <c r="D41" s="40"/>
      <c r="E41" s="40"/>
      <c r="F41" s="40"/>
      <c r="G41" s="40"/>
      <c r="H41" s="40"/>
      <c r="I41" s="40"/>
      <c r="J41" s="40"/>
      <c r="K41" s="40"/>
      <c r="L41" s="40"/>
      <c r="M41" s="40"/>
    </row>
    <row r="42" spans="1:13" ht="13.5" customHeight="1" thickBot="1">
      <c r="A42" s="41"/>
      <c r="B42" s="42"/>
      <c r="C42" s="42"/>
      <c r="D42" s="42"/>
      <c r="E42" s="42"/>
      <c r="F42" s="42"/>
      <c r="G42" s="42"/>
      <c r="H42" s="42"/>
      <c r="I42" s="42"/>
      <c r="J42" s="42"/>
      <c r="K42" s="42"/>
      <c r="L42" s="42"/>
      <c r="M42" s="42"/>
    </row>
    <row r="43" spans="1:13" s="39" customFormat="1" ht="24.75" customHeight="1" thickBot="1">
      <c r="A43" s="175" t="s">
        <v>4</v>
      </c>
      <c r="B43" s="175"/>
      <c r="C43" s="175"/>
      <c r="D43" s="176"/>
      <c r="E43" s="159" t="s">
        <v>6</v>
      </c>
      <c r="F43" s="161"/>
      <c r="G43" s="67" t="s">
        <v>9</v>
      </c>
      <c r="H43" s="48" t="s">
        <v>5</v>
      </c>
      <c r="I43" s="20"/>
      <c r="J43" s="216"/>
      <c r="K43" s="43"/>
      <c r="L43" s="69" t="s">
        <v>23</v>
      </c>
      <c r="M43" s="38"/>
    </row>
    <row r="44" spans="1:13" s="39" customFormat="1" ht="24.75" customHeight="1">
      <c r="A44" s="175"/>
      <c r="B44" s="175"/>
      <c r="C44" s="175"/>
      <c r="D44" s="176"/>
      <c r="E44" s="171"/>
      <c r="F44" s="172"/>
      <c r="G44" s="18" t="s">
        <v>12</v>
      </c>
      <c r="H44" s="49" t="s">
        <v>5</v>
      </c>
      <c r="I44" s="20"/>
      <c r="J44" s="216"/>
      <c r="K44" s="43"/>
      <c r="L44" s="153"/>
      <c r="M44" s="38"/>
    </row>
    <row r="45" spans="1:13" s="39" customFormat="1" ht="24.75" customHeight="1" thickBot="1">
      <c r="A45" s="175" t="s">
        <v>4</v>
      </c>
      <c r="B45" s="175"/>
      <c r="C45" s="175"/>
      <c r="D45" s="176"/>
      <c r="E45" s="173" t="s">
        <v>10</v>
      </c>
      <c r="F45" s="174"/>
      <c r="G45" s="174"/>
      <c r="H45" s="72" t="s">
        <v>5</v>
      </c>
      <c r="I45" s="68"/>
      <c r="J45" s="216"/>
      <c r="K45" s="216"/>
      <c r="L45" s="154"/>
      <c r="M45" s="38"/>
    </row>
    <row r="46" spans="1:13" s="39" customFormat="1" ht="9.75" customHeight="1" thickBot="1">
      <c r="A46" s="66"/>
      <c r="B46" s="66"/>
      <c r="C46" s="66"/>
      <c r="D46" s="66"/>
      <c r="E46" s="66"/>
      <c r="F46" s="66"/>
      <c r="G46" s="66"/>
      <c r="H46" s="68"/>
      <c r="I46" s="68"/>
      <c r="J46" s="43"/>
      <c r="K46" s="43"/>
      <c r="L46" s="154"/>
      <c r="M46" s="38"/>
    </row>
    <row r="47" spans="1:13" ht="24.75" customHeight="1" thickTop="1" thickBot="1">
      <c r="A47" s="163" t="s">
        <v>26</v>
      </c>
      <c r="B47" s="164"/>
      <c r="C47" s="165"/>
      <c r="D47" s="156" t="s">
        <v>27</v>
      </c>
      <c r="E47" s="157"/>
      <c r="F47" s="157"/>
      <c r="G47" s="157"/>
      <c r="H47" s="158"/>
      <c r="I47" s="91">
        <v>45692</v>
      </c>
      <c r="J47" s="65"/>
      <c r="K47" s="65"/>
      <c r="L47" s="155"/>
      <c r="M47" s="44"/>
    </row>
    <row r="48" spans="1:13" ht="24.75" customHeight="1" thickBot="1">
      <c r="A48" s="166"/>
      <c r="B48" s="167"/>
      <c r="C48" s="168"/>
      <c r="D48" s="169" t="s">
        <v>28</v>
      </c>
      <c r="E48" s="167"/>
      <c r="F48" s="167"/>
      <c r="G48" s="167"/>
      <c r="H48" s="170"/>
      <c r="I48" s="92">
        <v>45694</v>
      </c>
      <c r="J48" s="45"/>
      <c r="K48" s="45"/>
      <c r="L48" s="20"/>
      <c r="M48" s="44"/>
    </row>
    <row r="49" spans="1:13" ht="6.75" customHeight="1" thickTop="1">
      <c r="B49" s="42"/>
      <c r="C49" s="42"/>
      <c r="D49" s="42"/>
      <c r="E49" s="42"/>
      <c r="F49" s="62"/>
      <c r="G49" s="63"/>
      <c r="H49" s="63"/>
      <c r="I49" s="63"/>
      <c r="J49" s="63"/>
      <c r="K49" s="63"/>
      <c r="L49" s="20"/>
      <c r="M49" s="42"/>
    </row>
    <row r="50" spans="1:13" s="47" customFormat="1" ht="29.25" customHeight="1">
      <c r="A50" s="149" t="s">
        <v>31</v>
      </c>
      <c r="B50" s="150"/>
      <c r="C50" s="150"/>
      <c r="D50" s="150"/>
      <c r="E50" s="150"/>
      <c r="F50" s="150"/>
      <c r="G50" s="150"/>
      <c r="H50" s="150"/>
      <c r="I50" s="150"/>
      <c r="J50" s="150"/>
      <c r="K50" s="150"/>
      <c r="L50" s="150"/>
      <c r="M50" s="46"/>
    </row>
    <row r="51" spans="1:13" s="47" customFormat="1" ht="22.5" customHeight="1">
      <c r="A51" s="150"/>
      <c r="B51" s="150"/>
      <c r="C51" s="150"/>
      <c r="D51" s="150"/>
      <c r="E51" s="150"/>
      <c r="F51" s="150"/>
      <c r="G51" s="150"/>
      <c r="H51" s="150"/>
      <c r="I51" s="150"/>
      <c r="J51" s="150"/>
      <c r="K51" s="150"/>
      <c r="L51" s="150"/>
      <c r="M51" s="46"/>
    </row>
    <row r="52" spans="1:13" s="47" customFormat="1" ht="22.5" customHeight="1">
      <c r="A52" s="150"/>
      <c r="B52" s="150"/>
      <c r="C52" s="150"/>
      <c r="D52" s="150"/>
      <c r="E52" s="150"/>
      <c r="F52" s="150"/>
      <c r="G52" s="150"/>
      <c r="H52" s="150"/>
      <c r="I52" s="150"/>
      <c r="J52" s="150"/>
      <c r="K52" s="150"/>
      <c r="L52" s="150"/>
      <c r="M52" s="46"/>
    </row>
    <row r="53" spans="1:13" s="47" customFormat="1" ht="22.5" customHeight="1">
      <c r="A53" s="150"/>
      <c r="B53" s="150"/>
      <c r="C53" s="150"/>
      <c r="D53" s="150"/>
      <c r="E53" s="150"/>
      <c r="F53" s="150"/>
      <c r="G53" s="150"/>
      <c r="H53" s="150"/>
      <c r="I53" s="150"/>
      <c r="J53" s="150"/>
      <c r="K53" s="150"/>
      <c r="L53" s="150"/>
      <c r="M53" s="46"/>
    </row>
    <row r="54" spans="1:13" s="47" customFormat="1" ht="22.5" customHeight="1">
      <c r="A54" s="150"/>
      <c r="B54" s="150"/>
      <c r="C54" s="150"/>
      <c r="D54" s="150"/>
      <c r="E54" s="150"/>
      <c r="F54" s="150"/>
      <c r="G54" s="150"/>
      <c r="H54" s="150"/>
      <c r="I54" s="150"/>
      <c r="J54" s="150"/>
      <c r="K54" s="150"/>
      <c r="L54" s="150"/>
      <c r="M54" s="46"/>
    </row>
    <row r="55" spans="1:13" s="47" customFormat="1" ht="22.5" customHeight="1">
      <c r="A55" s="150"/>
      <c r="B55" s="150"/>
      <c r="C55" s="150"/>
      <c r="D55" s="150"/>
      <c r="E55" s="150"/>
      <c r="F55" s="150"/>
      <c r="G55" s="150"/>
      <c r="H55" s="150"/>
      <c r="I55" s="150"/>
      <c r="J55" s="150"/>
      <c r="K55" s="150"/>
      <c r="L55" s="150"/>
      <c r="M55" s="46"/>
    </row>
    <row r="56" spans="1:13" s="47" customFormat="1" ht="22.5" customHeight="1">
      <c r="A56" s="150"/>
      <c r="B56" s="150"/>
      <c r="C56" s="150"/>
      <c r="D56" s="150"/>
      <c r="E56" s="150"/>
      <c r="F56" s="150"/>
      <c r="G56" s="150"/>
      <c r="H56" s="150"/>
      <c r="I56" s="150"/>
      <c r="J56" s="150"/>
      <c r="K56" s="150"/>
      <c r="L56" s="150"/>
      <c r="M56" s="46"/>
    </row>
    <row r="57" spans="1:13" s="47" customFormat="1" ht="60.75" customHeight="1">
      <c r="A57" s="150"/>
      <c r="B57" s="150"/>
      <c r="C57" s="150"/>
      <c r="D57" s="150"/>
      <c r="E57" s="150"/>
      <c r="F57" s="150"/>
      <c r="G57" s="150"/>
      <c r="H57" s="150"/>
      <c r="I57" s="150"/>
      <c r="J57" s="150"/>
      <c r="K57" s="150"/>
      <c r="L57" s="150"/>
      <c r="M57" s="46"/>
    </row>
  </sheetData>
  <mergeCells count="115">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C39:H39"/>
    <mergeCell ref="I39:J39"/>
    <mergeCell ref="K39:L39"/>
    <mergeCell ref="I35:J35"/>
    <mergeCell ref="K35:L35"/>
    <mergeCell ref="C32:H32"/>
    <mergeCell ref="I32:J32"/>
    <mergeCell ref="K32:L32"/>
    <mergeCell ref="C33:H33"/>
    <mergeCell ref="I33:J33"/>
    <mergeCell ref="K33:L33"/>
    <mergeCell ref="C38:H38"/>
    <mergeCell ref="I38:J38"/>
    <mergeCell ref="K38:L38"/>
    <mergeCell ref="C35:H35"/>
    <mergeCell ref="C36:H36"/>
    <mergeCell ref="I36:J36"/>
    <mergeCell ref="K36:L36"/>
    <mergeCell ref="C37:H37"/>
    <mergeCell ref="I37:J37"/>
    <mergeCell ref="K37:L37"/>
    <mergeCell ref="A50:L57"/>
    <mergeCell ref="J43:J44"/>
    <mergeCell ref="A47:C48"/>
    <mergeCell ref="L44:L47"/>
    <mergeCell ref="I40:J40"/>
    <mergeCell ref="K40:L40"/>
    <mergeCell ref="D47:H47"/>
    <mergeCell ref="D48:H48"/>
    <mergeCell ref="J45:K45"/>
    <mergeCell ref="A43:D44"/>
    <mergeCell ref="E43:F44"/>
    <mergeCell ref="A45:D45"/>
    <mergeCell ref="E45:G45"/>
    <mergeCell ref="C40:H40"/>
  </mergeCells>
  <phoneticPr fontId="2"/>
  <conditionalFormatting sqref="A37:L38 A13:L22 A24:L34 A23 C23:L23 A35:A36 C35:L36 C40:L40 A39:B40">
    <cfRule type="expression" dxfId="33" priority="31">
      <formula>$B13="祝"</formula>
    </cfRule>
    <cfRule type="expression" dxfId="32" priority="32">
      <formula>$B13="日"</formula>
    </cfRule>
    <cfRule type="expression" dxfId="31" priority="33">
      <formula>$B13="土"</formula>
    </cfRule>
  </conditionalFormatting>
  <conditionalFormatting sqref="I4:K4">
    <cfRule type="expression" dxfId="30" priority="30">
      <formula>$I$4&lt;&gt;""</formula>
    </cfRule>
  </conditionalFormatting>
  <conditionalFormatting sqref="C4:G4">
    <cfRule type="expression" dxfId="29" priority="27">
      <formula>$C$4&lt;&gt;""</formula>
    </cfRule>
  </conditionalFormatting>
  <conditionalFormatting sqref="C5:G5">
    <cfRule type="expression" dxfId="28" priority="26">
      <formula>$C$5&lt;&gt;""</formula>
    </cfRule>
  </conditionalFormatting>
  <conditionalFormatting sqref="C8:D8">
    <cfRule type="expression" dxfId="27" priority="23">
      <formula>$C$8&lt;&gt;""</formula>
    </cfRule>
  </conditionalFormatting>
  <conditionalFormatting sqref="C9">
    <cfRule type="expression" dxfId="26" priority="22">
      <formula>$C$9&lt;&gt;""</formula>
    </cfRule>
  </conditionalFormatting>
  <conditionalFormatting sqref="E9">
    <cfRule type="expression" dxfId="25" priority="21">
      <formula>$E$9&lt;&gt;""</formula>
    </cfRule>
  </conditionalFormatting>
  <conditionalFormatting sqref="B35:B36">
    <cfRule type="expression" dxfId="24" priority="12">
      <formula>$B35="祝"</formula>
    </cfRule>
    <cfRule type="expression" dxfId="23" priority="13">
      <formula>$B35="日"</formula>
    </cfRule>
    <cfRule type="expression" dxfId="22" priority="14">
      <formula>$B35="土"</formula>
    </cfRule>
  </conditionalFormatting>
  <conditionalFormatting sqref="C39:L39">
    <cfRule type="expression" dxfId="21" priority="9">
      <formula>$B39="祝"</formula>
    </cfRule>
    <cfRule type="expression" dxfId="20" priority="10">
      <formula>$B39="日"</formula>
    </cfRule>
    <cfRule type="expression" dxfId="19" priority="11">
      <formula>$B39="土"</formula>
    </cfRule>
  </conditionalFormatting>
  <conditionalFormatting sqref="B23">
    <cfRule type="expression" dxfId="18" priority="3">
      <formula>$B23="祝"</formula>
    </cfRule>
    <cfRule type="expression" dxfId="17" priority="4">
      <formula>$B23="日"</formula>
    </cfRule>
    <cfRule type="expression" dxfId="16" priority="5">
      <formula>$B23="土"</formula>
    </cfRule>
  </conditionalFormatting>
  <conditionalFormatting sqref="I5">
    <cfRule type="expression" dxfId="15" priority="2">
      <formula>$I$6&lt;&gt;""</formula>
    </cfRule>
  </conditionalFormatting>
  <conditionalFormatting sqref="I6">
    <cfRule type="expression" dxfId="14" priority="1">
      <formula>$I$6&lt;&gt;""</formula>
    </cfRule>
  </conditionalFormatting>
  <dataValidations disablePrompts="1" count="2">
    <dataValidation type="list" allowBlank="1" showInputMessage="1" showErrorMessage="1" sqref="I4:K4" xr:uid="{A66EBC35-581D-45D5-AE31-1D4368EEA594}">
      <formula1>$O$14:$O$19</formula1>
    </dataValidation>
    <dataValidation type="list" allowBlank="1" showInputMessage="1" showErrorMessage="1" sqref="C5:G5" xr:uid="{43924E86-CE0A-45F0-A933-A51FF31ADFA0}">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3"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61"/>
  <sheetViews>
    <sheetView view="pageBreakPreview" zoomScaleNormal="100" zoomScaleSheetLayoutView="100" workbookViewId="0">
      <selection activeCell="J8" sqref="J8"/>
    </sheetView>
  </sheetViews>
  <sheetFormatPr defaultColWidth="9" defaultRowHeight="13.5"/>
  <cols>
    <col min="1" max="1" width="5.75" style="36" customWidth="1"/>
    <col min="2" max="2" width="6.375" style="33" customWidth="1"/>
    <col min="3" max="3" width="7.625" style="33" customWidth="1"/>
    <col min="4" max="6" width="5.875" style="33" customWidth="1"/>
    <col min="7" max="7" width="17.75" style="33" customWidth="1"/>
    <col min="8" max="8" width="15.625" style="33" customWidth="1"/>
    <col min="9" max="10" width="22.625" style="33" customWidth="1"/>
    <col min="11" max="11" width="18.5" style="33" customWidth="1"/>
    <col min="12" max="12" width="15.125" style="33" customWidth="1"/>
    <col min="13" max="13" width="3.375" style="33" customWidth="1"/>
    <col min="14" max="16384" width="9" style="33"/>
  </cols>
  <sheetData>
    <row r="1" spans="1:15" ht="18" customHeight="1">
      <c r="A1" s="120" t="s">
        <v>21</v>
      </c>
      <c r="B1" s="121"/>
      <c r="C1" s="121"/>
      <c r="D1" s="121"/>
      <c r="E1" s="121"/>
      <c r="F1" s="121"/>
      <c r="G1" s="121"/>
      <c r="K1" s="217" t="s">
        <v>13</v>
      </c>
      <c r="L1" s="217"/>
    </row>
    <row r="2" spans="1:15" ht="20.100000000000001" customHeight="1">
      <c r="A2" s="112">
        <f>EDATE('4月'!A2,11)</f>
        <v>45717</v>
      </c>
      <c r="B2" s="112"/>
      <c r="C2" s="112"/>
      <c r="D2" s="112"/>
      <c r="E2" s="112"/>
      <c r="F2" s="112"/>
      <c r="G2" s="112"/>
      <c r="H2" s="112"/>
      <c r="I2" s="112"/>
      <c r="J2" s="112"/>
      <c r="K2" s="112"/>
      <c r="L2" s="112"/>
      <c r="M2" s="35"/>
    </row>
    <row r="3" spans="1:15" ht="14.25" thickBot="1">
      <c r="A3" s="1"/>
    </row>
    <row r="4" spans="1:15" customFormat="1" ht="36" customHeight="1">
      <c r="A4" s="113" t="s">
        <v>7</v>
      </c>
      <c r="B4" s="114"/>
      <c r="C4" s="139">
        <f>'4月'!C4:G4</f>
        <v>0</v>
      </c>
      <c r="D4" s="186"/>
      <c r="E4" s="186"/>
      <c r="F4" s="186"/>
      <c r="G4" s="187"/>
      <c r="H4" s="79" t="s">
        <v>2</v>
      </c>
      <c r="I4" s="182">
        <f>'4月'!I4:K4</f>
        <v>0</v>
      </c>
      <c r="J4" s="183"/>
      <c r="K4" s="183"/>
      <c r="L4" s="26" t="s">
        <v>15</v>
      </c>
      <c r="M4" s="3"/>
    </row>
    <row r="5" spans="1:15" customFormat="1" ht="49.5" customHeight="1" thickBot="1">
      <c r="A5" s="137" t="s">
        <v>33</v>
      </c>
      <c r="B5" s="138"/>
      <c r="C5" s="188">
        <f>'4月'!C5:G5</f>
        <v>0</v>
      </c>
      <c r="D5" s="188"/>
      <c r="E5" s="188"/>
      <c r="F5" s="188"/>
      <c r="G5" s="189"/>
      <c r="H5" s="80" t="s">
        <v>8</v>
      </c>
      <c r="I5" s="95">
        <f>'4月'!I5:L5</f>
        <v>0</v>
      </c>
      <c r="J5" s="96"/>
      <c r="K5" s="96"/>
      <c r="L5" s="97"/>
      <c r="M5" s="12"/>
    </row>
    <row r="6" spans="1:15" customFormat="1" ht="50.25" customHeight="1" thickBot="1">
      <c r="A6" s="106" t="s">
        <v>35</v>
      </c>
      <c r="B6" s="107"/>
      <c r="C6" s="107"/>
      <c r="D6" s="107"/>
      <c r="E6" s="107"/>
      <c r="F6" s="107"/>
      <c r="G6" s="108"/>
      <c r="H6" s="19" t="s">
        <v>8</v>
      </c>
      <c r="I6" s="218">
        <f>'4月'!$I$6:$L$6</f>
        <v>0</v>
      </c>
      <c r="J6" s="219"/>
      <c r="K6" s="219"/>
      <c r="L6" s="220"/>
      <c r="M6" s="12"/>
    </row>
    <row r="7" spans="1:15" s="39" customFormat="1" ht="9.9499999999999993" customHeight="1" thickBot="1">
      <c r="A7" s="23"/>
      <c r="B7" s="23"/>
      <c r="C7" s="23"/>
      <c r="D7" s="23"/>
      <c r="E7" s="23"/>
      <c r="F7" s="23"/>
      <c r="G7" s="23"/>
      <c r="H7" s="24"/>
      <c r="I7" s="24"/>
      <c r="J7" s="24"/>
      <c r="K7" s="24"/>
      <c r="L7" s="83"/>
      <c r="M7" s="38"/>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customFormat="1"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45717</v>
      </c>
      <c r="B13" s="25" t="str">
        <f>TEXT(A13,"aaa")</f>
        <v>土</v>
      </c>
      <c r="C13" s="109"/>
      <c r="D13" s="110"/>
      <c r="E13" s="110"/>
      <c r="F13" s="110"/>
      <c r="G13" s="110"/>
      <c r="H13" s="111"/>
      <c r="I13" s="109"/>
      <c r="J13" s="111"/>
      <c r="K13" s="147"/>
      <c r="L13" s="148"/>
      <c r="M13" s="32"/>
      <c r="O13" t="s">
        <v>15</v>
      </c>
    </row>
    <row r="14" spans="1:15" ht="24" customHeight="1">
      <c r="A14" s="77">
        <f>A13+1</f>
        <v>45718</v>
      </c>
      <c r="B14" s="25" t="str">
        <f t="shared" ref="B14:B43" si="0">TEXT(A14,"aaa")</f>
        <v>日</v>
      </c>
      <c r="C14" s="99"/>
      <c r="D14" s="100"/>
      <c r="E14" s="100"/>
      <c r="F14" s="100"/>
      <c r="G14" s="100"/>
      <c r="H14" s="101"/>
      <c r="I14" s="99"/>
      <c r="J14" s="101"/>
      <c r="K14" s="147"/>
      <c r="L14" s="148"/>
      <c r="M14" s="32"/>
      <c r="O14" t="s">
        <v>16</v>
      </c>
    </row>
    <row r="15" spans="1:15" ht="24" customHeight="1">
      <c r="A15" s="77">
        <f t="shared" ref="A15:A43" si="1">A14+1</f>
        <v>45719</v>
      </c>
      <c r="B15" s="25" t="str">
        <f t="shared" si="0"/>
        <v>月</v>
      </c>
      <c r="C15" s="99"/>
      <c r="D15" s="100"/>
      <c r="E15" s="100"/>
      <c r="F15" s="100"/>
      <c r="G15" s="100"/>
      <c r="H15" s="101"/>
      <c r="I15" s="117"/>
      <c r="J15" s="119"/>
      <c r="K15" s="143"/>
      <c r="L15" s="144"/>
      <c r="M15" s="32"/>
      <c r="O15" t="s">
        <v>25</v>
      </c>
    </row>
    <row r="16" spans="1:15" ht="24" customHeight="1">
      <c r="A16" s="77">
        <f t="shared" si="1"/>
        <v>45720</v>
      </c>
      <c r="B16" s="25" t="str">
        <f t="shared" si="0"/>
        <v>火</v>
      </c>
      <c r="C16" s="99"/>
      <c r="D16" s="100"/>
      <c r="E16" s="100"/>
      <c r="F16" s="100"/>
      <c r="G16" s="100"/>
      <c r="H16" s="101"/>
      <c r="I16" s="99"/>
      <c r="J16" s="101"/>
      <c r="K16" s="143"/>
      <c r="L16" s="144"/>
      <c r="M16" s="32"/>
      <c r="O16" t="s">
        <v>17</v>
      </c>
    </row>
    <row r="17" spans="1:15" ht="24" customHeight="1">
      <c r="A17" s="77">
        <f t="shared" si="1"/>
        <v>45721</v>
      </c>
      <c r="B17" s="25" t="str">
        <f t="shared" si="0"/>
        <v>水</v>
      </c>
      <c r="C17" s="99"/>
      <c r="D17" s="100"/>
      <c r="E17" s="100"/>
      <c r="F17" s="100"/>
      <c r="G17" s="100"/>
      <c r="H17" s="101"/>
      <c r="I17" s="99"/>
      <c r="J17" s="101"/>
      <c r="K17" s="143"/>
      <c r="L17" s="144"/>
      <c r="M17" s="32"/>
      <c r="O17" t="s">
        <v>18</v>
      </c>
    </row>
    <row r="18" spans="1:15" ht="24" customHeight="1">
      <c r="A18" s="77">
        <f t="shared" si="1"/>
        <v>45722</v>
      </c>
      <c r="B18" s="25" t="str">
        <f t="shared" si="0"/>
        <v>木</v>
      </c>
      <c r="C18" s="99"/>
      <c r="D18" s="100"/>
      <c r="E18" s="100"/>
      <c r="F18" s="100"/>
      <c r="G18" s="100"/>
      <c r="H18" s="101"/>
      <c r="I18" s="99"/>
      <c r="J18" s="101"/>
      <c r="K18" s="143"/>
      <c r="L18" s="144"/>
      <c r="M18" s="32"/>
      <c r="O18" t="s">
        <v>19</v>
      </c>
    </row>
    <row r="19" spans="1:15" ht="24" customHeight="1">
      <c r="A19" s="77">
        <f t="shared" si="1"/>
        <v>45723</v>
      </c>
      <c r="B19" s="25" t="str">
        <f t="shared" si="0"/>
        <v>金</v>
      </c>
      <c r="C19" s="99"/>
      <c r="D19" s="100"/>
      <c r="E19" s="100"/>
      <c r="F19" s="100"/>
      <c r="G19" s="100"/>
      <c r="H19" s="101"/>
      <c r="I19" s="99"/>
      <c r="J19" s="101"/>
      <c r="K19" s="143"/>
      <c r="L19" s="144"/>
      <c r="M19" s="32"/>
      <c r="O19" t="s">
        <v>20</v>
      </c>
    </row>
    <row r="20" spans="1:15" ht="24" customHeight="1">
      <c r="A20" s="77">
        <f t="shared" si="1"/>
        <v>45724</v>
      </c>
      <c r="B20" s="25" t="str">
        <f t="shared" si="0"/>
        <v>土</v>
      </c>
      <c r="C20" s="99"/>
      <c r="D20" s="100"/>
      <c r="E20" s="100"/>
      <c r="F20" s="100"/>
      <c r="G20" s="100"/>
      <c r="H20" s="101"/>
      <c r="I20" s="99"/>
      <c r="J20" s="101"/>
      <c r="K20" s="99"/>
      <c r="L20" s="145"/>
      <c r="M20" s="32"/>
    </row>
    <row r="21" spans="1:15" ht="24" customHeight="1">
      <c r="A21" s="77">
        <f t="shared" si="1"/>
        <v>45725</v>
      </c>
      <c r="B21" s="25" t="str">
        <f t="shared" si="0"/>
        <v>日</v>
      </c>
      <c r="C21" s="99"/>
      <c r="D21" s="100"/>
      <c r="E21" s="100"/>
      <c r="F21" s="100"/>
      <c r="G21" s="100"/>
      <c r="H21" s="101"/>
      <c r="I21" s="99"/>
      <c r="J21" s="101"/>
      <c r="K21" s="143"/>
      <c r="L21" s="144"/>
      <c r="M21" s="32"/>
    </row>
    <row r="22" spans="1:15" ht="24" customHeight="1">
      <c r="A22" s="77">
        <f t="shared" si="1"/>
        <v>45726</v>
      </c>
      <c r="B22" s="25" t="str">
        <f t="shared" si="0"/>
        <v>月</v>
      </c>
      <c r="C22" s="117"/>
      <c r="D22" s="118"/>
      <c r="E22" s="118"/>
      <c r="F22" s="118"/>
      <c r="G22" s="118"/>
      <c r="H22" s="119"/>
      <c r="I22" s="99"/>
      <c r="J22" s="101"/>
      <c r="K22" s="143"/>
      <c r="L22" s="144"/>
      <c r="M22" s="32"/>
    </row>
    <row r="23" spans="1:15" ht="24" customHeight="1">
      <c r="A23" s="77">
        <f t="shared" si="1"/>
        <v>45727</v>
      </c>
      <c r="B23" s="25" t="str">
        <f t="shared" si="0"/>
        <v>火</v>
      </c>
      <c r="C23" s="99"/>
      <c r="D23" s="100"/>
      <c r="E23" s="100"/>
      <c r="F23" s="100"/>
      <c r="G23" s="100"/>
      <c r="H23" s="101"/>
      <c r="I23" s="99"/>
      <c r="J23" s="101"/>
      <c r="K23" s="143"/>
      <c r="L23" s="144"/>
      <c r="M23" s="32"/>
    </row>
    <row r="24" spans="1:15" ht="24" customHeight="1">
      <c r="A24" s="77">
        <f t="shared" si="1"/>
        <v>45728</v>
      </c>
      <c r="B24" s="25" t="str">
        <f t="shared" si="0"/>
        <v>水</v>
      </c>
      <c r="C24" s="99"/>
      <c r="D24" s="100"/>
      <c r="E24" s="100"/>
      <c r="F24" s="100"/>
      <c r="G24" s="100"/>
      <c r="H24" s="101"/>
      <c r="I24" s="99"/>
      <c r="J24" s="101"/>
      <c r="K24" s="99"/>
      <c r="L24" s="145"/>
      <c r="M24" s="32"/>
    </row>
    <row r="25" spans="1:15" ht="24" customHeight="1">
      <c r="A25" s="77">
        <f t="shared" si="1"/>
        <v>45729</v>
      </c>
      <c r="B25" s="25" t="str">
        <f t="shared" si="0"/>
        <v>木</v>
      </c>
      <c r="C25" s="99"/>
      <c r="D25" s="100"/>
      <c r="E25" s="100"/>
      <c r="F25" s="100"/>
      <c r="G25" s="100"/>
      <c r="H25" s="101"/>
      <c r="I25" s="99"/>
      <c r="J25" s="101"/>
      <c r="K25" s="143"/>
      <c r="L25" s="144"/>
      <c r="M25" s="32"/>
    </row>
    <row r="26" spans="1:15" ht="24" customHeight="1">
      <c r="A26" s="77">
        <f t="shared" si="1"/>
        <v>45730</v>
      </c>
      <c r="B26" s="25" t="str">
        <f t="shared" si="0"/>
        <v>金</v>
      </c>
      <c r="C26" s="99"/>
      <c r="D26" s="100"/>
      <c r="E26" s="100"/>
      <c r="F26" s="100"/>
      <c r="G26" s="100"/>
      <c r="H26" s="101"/>
      <c r="I26" s="151"/>
      <c r="J26" s="152"/>
      <c r="K26" s="99"/>
      <c r="L26" s="145"/>
      <c r="M26" s="32"/>
    </row>
    <row r="27" spans="1:15" ht="24" customHeight="1">
      <c r="A27" s="77">
        <f t="shared" si="1"/>
        <v>45731</v>
      </c>
      <c r="B27" s="25" t="str">
        <f t="shared" si="0"/>
        <v>土</v>
      </c>
      <c r="C27" s="99"/>
      <c r="D27" s="100"/>
      <c r="E27" s="100"/>
      <c r="F27" s="100"/>
      <c r="G27" s="100"/>
      <c r="H27" s="101"/>
      <c r="I27" s="151"/>
      <c r="J27" s="152"/>
      <c r="K27" s="146"/>
      <c r="L27" s="145"/>
      <c r="M27" s="32"/>
    </row>
    <row r="28" spans="1:15" ht="24" customHeight="1">
      <c r="A28" s="77">
        <f t="shared" si="1"/>
        <v>45732</v>
      </c>
      <c r="B28" s="25" t="str">
        <f t="shared" si="0"/>
        <v>日</v>
      </c>
      <c r="C28" s="99"/>
      <c r="D28" s="100"/>
      <c r="E28" s="100"/>
      <c r="F28" s="100"/>
      <c r="G28" s="100"/>
      <c r="H28" s="101"/>
      <c r="I28" s="151"/>
      <c r="J28" s="152"/>
      <c r="K28" s="146"/>
      <c r="L28" s="145"/>
      <c r="M28" s="32"/>
    </row>
    <row r="29" spans="1:15" ht="24" customHeight="1">
      <c r="A29" s="77">
        <f t="shared" si="1"/>
        <v>45733</v>
      </c>
      <c r="B29" s="25" t="str">
        <f t="shared" si="0"/>
        <v>月</v>
      </c>
      <c r="C29" s="99"/>
      <c r="D29" s="100"/>
      <c r="E29" s="100"/>
      <c r="F29" s="100"/>
      <c r="G29" s="100"/>
      <c r="H29" s="101"/>
      <c r="I29" s="99"/>
      <c r="J29" s="101"/>
      <c r="K29" s="99"/>
      <c r="L29" s="145"/>
      <c r="M29" s="32"/>
    </row>
    <row r="30" spans="1:15" ht="24" customHeight="1">
      <c r="A30" s="77">
        <f t="shared" si="1"/>
        <v>45734</v>
      </c>
      <c r="B30" s="25" t="str">
        <f t="shared" si="0"/>
        <v>火</v>
      </c>
      <c r="C30" s="99"/>
      <c r="D30" s="100"/>
      <c r="E30" s="100"/>
      <c r="F30" s="100"/>
      <c r="G30" s="100"/>
      <c r="H30" s="101"/>
      <c r="I30" s="99"/>
      <c r="J30" s="101"/>
      <c r="K30" s="143"/>
      <c r="L30" s="144"/>
      <c r="M30" s="32"/>
    </row>
    <row r="31" spans="1:15" ht="24" customHeight="1">
      <c r="A31" s="77">
        <f t="shared" si="1"/>
        <v>45735</v>
      </c>
      <c r="B31" s="25" t="str">
        <f t="shared" si="0"/>
        <v>水</v>
      </c>
      <c r="C31" s="99"/>
      <c r="D31" s="100"/>
      <c r="E31" s="100"/>
      <c r="F31" s="100"/>
      <c r="G31" s="100"/>
      <c r="H31" s="101"/>
      <c r="I31" s="99"/>
      <c r="J31" s="101"/>
      <c r="K31" s="143"/>
      <c r="L31" s="144"/>
      <c r="M31" s="32"/>
    </row>
    <row r="32" spans="1:15" ht="24" customHeight="1">
      <c r="A32" s="77">
        <f t="shared" si="1"/>
        <v>45736</v>
      </c>
      <c r="B32" s="25" t="s">
        <v>37</v>
      </c>
      <c r="C32" s="99"/>
      <c r="D32" s="100"/>
      <c r="E32" s="100"/>
      <c r="F32" s="100"/>
      <c r="G32" s="100"/>
      <c r="H32" s="101"/>
      <c r="I32" s="99"/>
      <c r="J32" s="101"/>
      <c r="K32" s="143"/>
      <c r="L32" s="144"/>
      <c r="M32" s="32"/>
    </row>
    <row r="33" spans="1:13" ht="24" customHeight="1">
      <c r="A33" s="77">
        <f t="shared" si="1"/>
        <v>45737</v>
      </c>
      <c r="B33" s="25" t="str">
        <f t="shared" ref="B33" si="2">TEXT(A33,"aaa")</f>
        <v>金</v>
      </c>
      <c r="C33" s="99"/>
      <c r="D33" s="100"/>
      <c r="E33" s="100"/>
      <c r="F33" s="100"/>
      <c r="G33" s="100"/>
      <c r="H33" s="101"/>
      <c r="I33" s="99"/>
      <c r="J33" s="101"/>
      <c r="K33" s="143"/>
      <c r="L33" s="144"/>
      <c r="M33" s="32"/>
    </row>
    <row r="34" spans="1:13" ht="24" customHeight="1">
      <c r="A34" s="77">
        <f t="shared" si="1"/>
        <v>45738</v>
      </c>
      <c r="B34" s="25" t="str">
        <f t="shared" si="0"/>
        <v>土</v>
      </c>
      <c r="C34" s="99"/>
      <c r="D34" s="100"/>
      <c r="E34" s="100"/>
      <c r="F34" s="100"/>
      <c r="G34" s="100"/>
      <c r="H34" s="101"/>
      <c r="I34" s="99"/>
      <c r="J34" s="101"/>
      <c r="K34" s="143"/>
      <c r="L34" s="144"/>
      <c r="M34" s="32"/>
    </row>
    <row r="35" spans="1:13" ht="24" customHeight="1">
      <c r="A35" s="77">
        <f t="shared" si="1"/>
        <v>45739</v>
      </c>
      <c r="B35" s="25" t="str">
        <f t="shared" si="0"/>
        <v>日</v>
      </c>
      <c r="C35" s="99"/>
      <c r="D35" s="100"/>
      <c r="E35" s="100"/>
      <c r="F35" s="100"/>
      <c r="G35" s="100"/>
      <c r="H35" s="101"/>
      <c r="I35" s="99"/>
      <c r="J35" s="101"/>
      <c r="K35" s="143"/>
      <c r="L35" s="144"/>
      <c r="M35" s="32"/>
    </row>
    <row r="36" spans="1:13" ht="24" customHeight="1">
      <c r="A36" s="77">
        <f t="shared" si="1"/>
        <v>45740</v>
      </c>
      <c r="B36" s="25" t="str">
        <f t="shared" si="0"/>
        <v>月</v>
      </c>
      <c r="C36" s="99"/>
      <c r="D36" s="100"/>
      <c r="E36" s="100"/>
      <c r="F36" s="100"/>
      <c r="G36" s="100"/>
      <c r="H36" s="101"/>
      <c r="I36" s="99"/>
      <c r="J36" s="101"/>
      <c r="K36" s="143"/>
      <c r="L36" s="144"/>
      <c r="M36" s="32"/>
    </row>
    <row r="37" spans="1:13" ht="24" customHeight="1">
      <c r="A37" s="77">
        <f t="shared" si="1"/>
        <v>45741</v>
      </c>
      <c r="B37" s="25" t="str">
        <f t="shared" si="0"/>
        <v>火</v>
      </c>
      <c r="C37" s="99"/>
      <c r="D37" s="100"/>
      <c r="E37" s="100"/>
      <c r="F37" s="100"/>
      <c r="G37" s="100"/>
      <c r="H37" s="101"/>
      <c r="I37" s="99"/>
      <c r="J37" s="101"/>
      <c r="K37" s="99"/>
      <c r="L37" s="145"/>
      <c r="M37" s="32"/>
    </row>
    <row r="38" spans="1:13" ht="24" customHeight="1">
      <c r="A38" s="77">
        <f t="shared" si="1"/>
        <v>45742</v>
      </c>
      <c r="B38" s="25" t="str">
        <f t="shared" si="0"/>
        <v>水</v>
      </c>
      <c r="C38" s="99"/>
      <c r="D38" s="100"/>
      <c r="E38" s="100"/>
      <c r="F38" s="100"/>
      <c r="G38" s="100"/>
      <c r="H38" s="101"/>
      <c r="I38" s="99"/>
      <c r="J38" s="101"/>
      <c r="K38" s="143"/>
      <c r="L38" s="144"/>
      <c r="M38" s="32"/>
    </row>
    <row r="39" spans="1:13" ht="24" customHeight="1">
      <c r="A39" s="77">
        <f t="shared" si="1"/>
        <v>45743</v>
      </c>
      <c r="B39" s="25" t="str">
        <f t="shared" si="0"/>
        <v>木</v>
      </c>
      <c r="C39" s="99"/>
      <c r="D39" s="100"/>
      <c r="E39" s="100"/>
      <c r="F39" s="100"/>
      <c r="G39" s="100"/>
      <c r="H39" s="101"/>
      <c r="I39" s="99"/>
      <c r="J39" s="101"/>
      <c r="K39" s="143"/>
      <c r="L39" s="144"/>
      <c r="M39" s="32"/>
    </row>
    <row r="40" spans="1:13" ht="24" customHeight="1">
      <c r="A40" s="77">
        <f t="shared" si="1"/>
        <v>45744</v>
      </c>
      <c r="B40" s="25" t="str">
        <f t="shared" si="0"/>
        <v>金</v>
      </c>
      <c r="C40" s="99"/>
      <c r="D40" s="100"/>
      <c r="E40" s="100"/>
      <c r="F40" s="100"/>
      <c r="G40" s="100"/>
      <c r="H40" s="101"/>
      <c r="I40" s="99"/>
      <c r="J40" s="101"/>
      <c r="K40" s="143"/>
      <c r="L40" s="144"/>
      <c r="M40" s="32"/>
    </row>
    <row r="41" spans="1:13" ht="24" customHeight="1">
      <c r="A41" s="77">
        <f t="shared" si="1"/>
        <v>45745</v>
      </c>
      <c r="B41" s="25" t="str">
        <f t="shared" si="0"/>
        <v>土</v>
      </c>
      <c r="C41" s="99"/>
      <c r="D41" s="100"/>
      <c r="E41" s="100"/>
      <c r="F41" s="100"/>
      <c r="G41" s="100"/>
      <c r="H41" s="101"/>
      <c r="I41" s="99"/>
      <c r="J41" s="101"/>
      <c r="K41" s="143"/>
      <c r="L41" s="144"/>
      <c r="M41" s="32"/>
    </row>
    <row r="42" spans="1:13" ht="24" customHeight="1">
      <c r="A42" s="75">
        <f t="shared" si="1"/>
        <v>45746</v>
      </c>
      <c r="B42" s="37" t="str">
        <f t="shared" si="0"/>
        <v>日</v>
      </c>
      <c r="C42" s="99"/>
      <c r="D42" s="100"/>
      <c r="E42" s="100"/>
      <c r="F42" s="100"/>
      <c r="G42" s="100"/>
      <c r="H42" s="101"/>
      <c r="I42" s="99"/>
      <c r="J42" s="101"/>
      <c r="K42" s="143"/>
      <c r="L42" s="144"/>
      <c r="M42" s="32"/>
    </row>
    <row r="43" spans="1:13" ht="24" customHeight="1" thickBot="1">
      <c r="A43" s="78">
        <f t="shared" si="1"/>
        <v>45747</v>
      </c>
      <c r="B43" s="28" t="str">
        <f t="shared" si="0"/>
        <v>月</v>
      </c>
      <c r="C43" s="180"/>
      <c r="D43" s="180"/>
      <c r="E43" s="180"/>
      <c r="F43" s="177"/>
      <c r="G43" s="177"/>
      <c r="H43" s="181"/>
      <c r="I43" s="177"/>
      <c r="J43" s="177"/>
      <c r="K43" s="177"/>
      <c r="L43" s="178"/>
      <c r="M43" s="32"/>
    </row>
    <row r="44" spans="1:13" ht="15" customHeight="1">
      <c r="B44" s="40"/>
      <c r="C44" s="40"/>
      <c r="D44" s="40"/>
      <c r="E44" s="40"/>
      <c r="F44" s="40"/>
      <c r="G44" s="40"/>
      <c r="H44" s="40"/>
      <c r="I44" s="40"/>
      <c r="J44" s="40"/>
      <c r="K44" s="40"/>
      <c r="L44" s="40"/>
      <c r="M44" s="40"/>
    </row>
    <row r="45" spans="1:13" ht="1.5" customHeight="1" thickBot="1">
      <c r="A45" s="41"/>
      <c r="B45" s="40"/>
      <c r="C45" s="40"/>
      <c r="D45" s="40"/>
      <c r="E45" s="40"/>
      <c r="F45" s="40"/>
      <c r="G45" s="40"/>
      <c r="H45" s="40"/>
      <c r="I45" s="40"/>
      <c r="J45" s="40"/>
      <c r="K45" s="40"/>
      <c r="L45" s="40"/>
      <c r="M45" s="40"/>
    </row>
    <row r="46" spans="1:13" ht="14.25" hidden="1" thickBot="1">
      <c r="A46" s="41"/>
      <c r="B46" s="42"/>
      <c r="C46" s="42"/>
      <c r="D46" s="42"/>
      <c r="E46" s="42"/>
      <c r="F46" s="42"/>
      <c r="G46" s="42"/>
      <c r="H46" s="42"/>
      <c r="I46" s="42"/>
      <c r="J46" s="42"/>
      <c r="K46" s="42"/>
      <c r="L46" s="42"/>
      <c r="M46" s="42"/>
    </row>
    <row r="47" spans="1:13" s="39" customFormat="1" ht="24.75" customHeight="1" thickBot="1">
      <c r="A47" s="175" t="s">
        <v>4</v>
      </c>
      <c r="B47" s="175"/>
      <c r="C47" s="175"/>
      <c r="D47" s="176"/>
      <c r="E47" s="159" t="s">
        <v>6</v>
      </c>
      <c r="F47" s="161"/>
      <c r="G47" s="67" t="s">
        <v>9</v>
      </c>
      <c r="H47" s="48" t="s">
        <v>5</v>
      </c>
      <c r="I47" s="20"/>
      <c r="J47" s="216"/>
      <c r="K47" s="43"/>
      <c r="L47" s="69" t="s">
        <v>23</v>
      </c>
      <c r="M47" s="38"/>
    </row>
    <row r="48" spans="1:13" s="39" customFormat="1" ht="24.75" customHeight="1">
      <c r="A48" s="175"/>
      <c r="B48" s="175"/>
      <c r="C48" s="175"/>
      <c r="D48" s="176"/>
      <c r="E48" s="171"/>
      <c r="F48" s="172"/>
      <c r="G48" s="18" t="s">
        <v>12</v>
      </c>
      <c r="H48" s="49" t="s">
        <v>5</v>
      </c>
      <c r="I48" s="20"/>
      <c r="J48" s="216"/>
      <c r="K48" s="43"/>
      <c r="L48" s="153"/>
      <c r="M48" s="38"/>
    </row>
    <row r="49" spans="1:13" s="39" customFormat="1" ht="24.75" customHeight="1" thickBot="1">
      <c r="A49" s="175" t="s">
        <v>4</v>
      </c>
      <c r="B49" s="175"/>
      <c r="C49" s="175"/>
      <c r="D49" s="176"/>
      <c r="E49" s="173" t="s">
        <v>10</v>
      </c>
      <c r="F49" s="174"/>
      <c r="G49" s="174"/>
      <c r="H49" s="72" t="s">
        <v>5</v>
      </c>
      <c r="I49" s="68"/>
      <c r="J49" s="216"/>
      <c r="K49" s="216"/>
      <c r="L49" s="154"/>
      <c r="M49" s="38"/>
    </row>
    <row r="50" spans="1:13" s="39" customFormat="1" ht="9.75" customHeight="1" thickBot="1">
      <c r="A50" s="66"/>
      <c r="B50" s="66"/>
      <c r="C50" s="66"/>
      <c r="D50" s="66"/>
      <c r="E50" s="66"/>
      <c r="F50" s="66"/>
      <c r="G50" s="66"/>
      <c r="H50" s="68"/>
      <c r="I50" s="68"/>
      <c r="J50" s="43"/>
      <c r="K50" s="43"/>
      <c r="L50" s="154"/>
      <c r="M50" s="38"/>
    </row>
    <row r="51" spans="1:13" ht="24.75" customHeight="1" thickTop="1" thickBot="1">
      <c r="A51" s="163" t="s">
        <v>26</v>
      </c>
      <c r="B51" s="164"/>
      <c r="C51" s="165"/>
      <c r="D51" s="156" t="s">
        <v>27</v>
      </c>
      <c r="E51" s="157"/>
      <c r="F51" s="157"/>
      <c r="G51" s="157"/>
      <c r="H51" s="158"/>
      <c r="I51" s="91">
        <v>45720</v>
      </c>
      <c r="J51" s="65"/>
      <c r="K51" s="65"/>
      <c r="L51" s="155"/>
      <c r="M51" s="44"/>
    </row>
    <row r="52" spans="1:13" ht="24.75" customHeight="1" thickBot="1">
      <c r="A52" s="166"/>
      <c r="B52" s="167"/>
      <c r="C52" s="168"/>
      <c r="D52" s="169" t="s">
        <v>28</v>
      </c>
      <c r="E52" s="167"/>
      <c r="F52" s="167"/>
      <c r="G52" s="167"/>
      <c r="H52" s="170"/>
      <c r="I52" s="92">
        <v>45722</v>
      </c>
      <c r="J52" s="45"/>
      <c r="K52" s="45"/>
      <c r="L52" s="20"/>
      <c r="M52" s="44"/>
    </row>
    <row r="53" spans="1:13" ht="9.75" customHeight="1" thickTop="1">
      <c r="A53" s="45"/>
      <c r="B53" s="45"/>
      <c r="C53" s="45"/>
      <c r="D53" s="45"/>
      <c r="E53" s="45"/>
      <c r="F53" s="45"/>
      <c r="G53" s="45"/>
      <c r="H53" s="45"/>
      <c r="I53" s="45"/>
      <c r="J53" s="45"/>
      <c r="K53" s="45"/>
      <c r="L53" s="20"/>
      <c r="M53" s="44"/>
    </row>
    <row r="54" spans="1:13" s="47" customFormat="1" ht="29.25" customHeight="1">
      <c r="A54" s="149" t="s">
        <v>31</v>
      </c>
      <c r="B54" s="150"/>
      <c r="C54" s="150"/>
      <c r="D54" s="150"/>
      <c r="E54" s="150"/>
      <c r="F54" s="150"/>
      <c r="G54" s="150"/>
      <c r="H54" s="150"/>
      <c r="I54" s="150"/>
      <c r="J54" s="150"/>
      <c r="K54" s="150"/>
      <c r="L54" s="150"/>
      <c r="M54" s="46"/>
    </row>
    <row r="55" spans="1:13" s="47" customFormat="1" ht="22.5" customHeight="1">
      <c r="A55" s="150"/>
      <c r="B55" s="150"/>
      <c r="C55" s="150"/>
      <c r="D55" s="150"/>
      <c r="E55" s="150"/>
      <c r="F55" s="150"/>
      <c r="G55" s="150"/>
      <c r="H55" s="150"/>
      <c r="I55" s="150"/>
      <c r="J55" s="150"/>
      <c r="K55" s="150"/>
      <c r="L55" s="150"/>
      <c r="M55" s="46"/>
    </row>
    <row r="56" spans="1:13" s="47" customFormat="1" ht="22.5" customHeight="1">
      <c r="A56" s="150"/>
      <c r="B56" s="150"/>
      <c r="C56" s="150"/>
      <c r="D56" s="150"/>
      <c r="E56" s="150"/>
      <c r="F56" s="150"/>
      <c r="G56" s="150"/>
      <c r="H56" s="150"/>
      <c r="I56" s="150"/>
      <c r="J56" s="150"/>
      <c r="K56" s="150"/>
      <c r="L56" s="150"/>
      <c r="M56" s="46"/>
    </row>
    <row r="57" spans="1:13" s="47" customFormat="1" ht="22.5" customHeight="1">
      <c r="A57" s="150"/>
      <c r="B57" s="150"/>
      <c r="C57" s="150"/>
      <c r="D57" s="150"/>
      <c r="E57" s="150"/>
      <c r="F57" s="150"/>
      <c r="G57" s="150"/>
      <c r="H57" s="150"/>
      <c r="I57" s="150"/>
      <c r="J57" s="150"/>
      <c r="K57" s="150"/>
      <c r="L57" s="150"/>
      <c r="M57" s="46"/>
    </row>
    <row r="58" spans="1:13" s="47" customFormat="1" ht="22.5" customHeight="1">
      <c r="A58" s="150"/>
      <c r="B58" s="150"/>
      <c r="C58" s="150"/>
      <c r="D58" s="150"/>
      <c r="E58" s="150"/>
      <c r="F58" s="150"/>
      <c r="G58" s="150"/>
      <c r="H58" s="150"/>
      <c r="I58" s="150"/>
      <c r="J58" s="150"/>
      <c r="K58" s="150"/>
      <c r="L58" s="150"/>
      <c r="M58" s="46"/>
    </row>
    <row r="59" spans="1:13" s="47" customFormat="1" ht="22.5" customHeight="1">
      <c r="A59" s="150"/>
      <c r="B59" s="150"/>
      <c r="C59" s="150"/>
      <c r="D59" s="150"/>
      <c r="E59" s="150"/>
      <c r="F59" s="150"/>
      <c r="G59" s="150"/>
      <c r="H59" s="150"/>
      <c r="I59" s="150"/>
      <c r="J59" s="150"/>
      <c r="K59" s="150"/>
      <c r="L59" s="150"/>
      <c r="M59" s="46"/>
    </row>
    <row r="60" spans="1:13" s="47" customFormat="1" ht="22.5" customHeight="1">
      <c r="A60" s="150"/>
      <c r="B60" s="150"/>
      <c r="C60" s="150"/>
      <c r="D60" s="150"/>
      <c r="E60" s="150"/>
      <c r="F60" s="150"/>
      <c r="G60" s="150"/>
      <c r="H60" s="150"/>
      <c r="I60" s="150"/>
      <c r="J60" s="150"/>
      <c r="K60" s="150"/>
      <c r="L60" s="150"/>
      <c r="M60" s="46"/>
    </row>
    <row r="61" spans="1:13" s="47" customFormat="1" ht="60.75" customHeight="1">
      <c r="A61" s="150"/>
      <c r="B61" s="150"/>
      <c r="C61" s="150"/>
      <c r="D61" s="150"/>
      <c r="E61" s="150"/>
      <c r="F61" s="150"/>
      <c r="G61" s="150"/>
      <c r="H61" s="150"/>
      <c r="I61" s="150"/>
      <c r="J61" s="150"/>
      <c r="K61" s="150"/>
      <c r="L61" s="150"/>
      <c r="M61" s="46"/>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13:L43">
    <cfRule type="expression" dxfId="13" priority="12">
      <formula>$B13="祝"</formula>
    </cfRule>
    <cfRule type="expression" dxfId="12" priority="13">
      <formula>$B13="日"</formula>
    </cfRule>
    <cfRule type="expression" dxfId="11" priority="14">
      <formula>$B13="土"</formula>
    </cfRule>
  </conditionalFormatting>
  <conditionalFormatting sqref="I4:K4">
    <cfRule type="expression" dxfId="10" priority="11">
      <formula>$I$4&lt;&gt;""</formula>
    </cfRule>
  </conditionalFormatting>
  <conditionalFormatting sqref="C4:G4">
    <cfRule type="expression" dxfId="9" priority="8">
      <formula>$C$4&lt;&gt;""</formula>
    </cfRule>
  </conditionalFormatting>
  <conditionalFormatting sqref="C5:G5">
    <cfRule type="expression" dxfId="8" priority="7">
      <formula>$C$5&lt;&gt;""</formula>
    </cfRule>
  </conditionalFormatting>
  <conditionalFormatting sqref="I6">
    <cfRule type="expression" dxfId="7" priority="5">
      <formula>$I$6&lt;&gt;""</formula>
    </cfRule>
  </conditionalFormatting>
  <conditionalFormatting sqref="C8:D8">
    <cfRule type="expression" dxfId="6" priority="4">
      <formula>$C$8&lt;&gt;""</formula>
    </cfRule>
  </conditionalFormatting>
  <conditionalFormatting sqref="C9">
    <cfRule type="expression" dxfId="5" priority="3">
      <formula>$C$9&lt;&gt;""</formula>
    </cfRule>
  </conditionalFormatting>
  <conditionalFormatting sqref="E9">
    <cfRule type="expression" dxfId="4" priority="2">
      <formula>$E$9&lt;&gt;""</formula>
    </cfRule>
  </conditionalFormatting>
  <conditionalFormatting sqref="I5">
    <cfRule type="expression" dxfId="3" priority="1">
      <formula>$I$6&lt;&gt;""</formula>
    </cfRule>
  </conditionalFormatting>
  <dataValidations count="2">
    <dataValidation type="list" allowBlank="1" showInputMessage="1" showErrorMessage="1" sqref="I4:K4" xr:uid="{91B13B90-C588-4422-858F-C455DCE4C2A6}">
      <formula1>$O$14:$O$19</formula1>
    </dataValidation>
    <dataValidation type="list" allowBlank="1" showInputMessage="1" showErrorMessage="1" sqref="C5:G5" xr:uid="{5DA4DC20-0B28-4506-B94B-10B0A119C269}">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5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1"/>
  <sheetViews>
    <sheetView view="pageBreakPreview" zoomScaleNormal="100" zoomScaleSheetLayoutView="100" workbookViewId="0">
      <selection activeCell="G8" sqref="G8"/>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EDATE('4月'!A2,1)</f>
        <v>45413</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67" t="s">
        <v>2</v>
      </c>
      <c r="I4" s="182">
        <f>'4月'!I4:K4</f>
        <v>0</v>
      </c>
      <c r="J4" s="183"/>
      <c r="K4" s="183"/>
      <c r="L4" s="26" t="s">
        <v>15</v>
      </c>
      <c r="M4" s="3"/>
    </row>
    <row r="5" spans="1:15" ht="49.5" customHeight="1" thickBot="1">
      <c r="A5" s="137" t="s">
        <v>33</v>
      </c>
      <c r="B5" s="138"/>
      <c r="C5" s="188">
        <f>'4月'!C5:G5</f>
        <v>0</v>
      </c>
      <c r="D5" s="188"/>
      <c r="E5" s="188"/>
      <c r="F5" s="188"/>
      <c r="G5" s="189"/>
      <c r="H5" s="18"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45413</v>
      </c>
      <c r="B13" s="25" t="str">
        <f t="shared" ref="B13:B14" si="0">TEXT(A13,"aaa")</f>
        <v>水</v>
      </c>
      <c r="C13" s="99"/>
      <c r="D13" s="100"/>
      <c r="E13" s="100"/>
      <c r="F13" s="100"/>
      <c r="G13" s="100"/>
      <c r="H13" s="101"/>
      <c r="I13" s="99"/>
      <c r="J13" s="101"/>
      <c r="K13" s="143"/>
      <c r="L13" s="144"/>
      <c r="M13" s="15"/>
      <c r="O13" t="s">
        <v>15</v>
      </c>
    </row>
    <row r="14" spans="1:15" ht="24" customHeight="1">
      <c r="A14" s="77">
        <f t="shared" ref="A14:A43" si="1">A13+1</f>
        <v>45414</v>
      </c>
      <c r="B14" s="25" t="str">
        <f t="shared" si="0"/>
        <v>木</v>
      </c>
      <c r="C14" s="99"/>
      <c r="D14" s="100"/>
      <c r="E14" s="100"/>
      <c r="F14" s="100"/>
      <c r="G14" s="100"/>
      <c r="H14" s="101"/>
      <c r="I14" s="99"/>
      <c r="J14" s="101"/>
      <c r="K14" s="143"/>
      <c r="L14" s="144"/>
      <c r="M14" s="15"/>
      <c r="O14" t="s">
        <v>16</v>
      </c>
    </row>
    <row r="15" spans="1:15" ht="24" customHeight="1">
      <c r="A15" s="77">
        <f t="shared" si="1"/>
        <v>45415</v>
      </c>
      <c r="B15" s="25" t="s">
        <v>37</v>
      </c>
      <c r="C15" s="99"/>
      <c r="D15" s="100"/>
      <c r="E15" s="100"/>
      <c r="F15" s="100"/>
      <c r="G15" s="100"/>
      <c r="H15" s="101"/>
      <c r="I15" s="117"/>
      <c r="J15" s="119"/>
      <c r="K15" s="143"/>
      <c r="L15" s="144"/>
      <c r="M15" s="15"/>
      <c r="O15" t="s">
        <v>25</v>
      </c>
    </row>
    <row r="16" spans="1:15" ht="24" customHeight="1">
      <c r="A16" s="77">
        <f t="shared" si="1"/>
        <v>45416</v>
      </c>
      <c r="B16" s="25" t="s">
        <v>37</v>
      </c>
      <c r="C16" s="99"/>
      <c r="D16" s="100"/>
      <c r="E16" s="100"/>
      <c r="F16" s="100"/>
      <c r="G16" s="100"/>
      <c r="H16" s="101"/>
      <c r="I16" s="99"/>
      <c r="J16" s="101"/>
      <c r="K16" s="143"/>
      <c r="L16" s="144"/>
      <c r="M16" s="15"/>
      <c r="O16" t="s">
        <v>17</v>
      </c>
    </row>
    <row r="17" spans="1:15" ht="24" customHeight="1">
      <c r="A17" s="77">
        <f t="shared" si="1"/>
        <v>45417</v>
      </c>
      <c r="B17" s="25" t="s">
        <v>37</v>
      </c>
      <c r="C17" s="99"/>
      <c r="D17" s="100"/>
      <c r="E17" s="100"/>
      <c r="F17" s="100"/>
      <c r="G17" s="100"/>
      <c r="H17" s="101"/>
      <c r="I17" s="99"/>
      <c r="J17" s="101"/>
      <c r="K17" s="143"/>
      <c r="L17" s="144"/>
      <c r="M17" s="15"/>
      <c r="O17" t="s">
        <v>18</v>
      </c>
    </row>
    <row r="18" spans="1:15" ht="24" customHeight="1">
      <c r="A18" s="77">
        <f t="shared" si="1"/>
        <v>45418</v>
      </c>
      <c r="B18" s="25" t="s">
        <v>37</v>
      </c>
      <c r="C18" s="99"/>
      <c r="D18" s="100"/>
      <c r="E18" s="100"/>
      <c r="F18" s="100"/>
      <c r="G18" s="100"/>
      <c r="H18" s="101"/>
      <c r="I18" s="99"/>
      <c r="J18" s="101"/>
      <c r="K18" s="143"/>
      <c r="L18" s="144"/>
      <c r="M18" s="15"/>
      <c r="O18" t="s">
        <v>19</v>
      </c>
    </row>
    <row r="19" spans="1:15" ht="24" customHeight="1">
      <c r="A19" s="77">
        <f t="shared" si="1"/>
        <v>45419</v>
      </c>
      <c r="B19" s="25" t="str">
        <f t="shared" ref="B19:B43" si="2">TEXT(A19,"aaa")</f>
        <v>火</v>
      </c>
      <c r="C19" s="99"/>
      <c r="D19" s="100"/>
      <c r="E19" s="100"/>
      <c r="F19" s="100"/>
      <c r="G19" s="100"/>
      <c r="H19" s="101"/>
      <c r="I19" s="99"/>
      <c r="J19" s="101"/>
      <c r="K19" s="143"/>
      <c r="L19" s="144"/>
      <c r="M19" s="15"/>
      <c r="O19" t="s">
        <v>20</v>
      </c>
    </row>
    <row r="20" spans="1:15" ht="24" customHeight="1">
      <c r="A20" s="77">
        <f t="shared" si="1"/>
        <v>45420</v>
      </c>
      <c r="B20" s="25" t="str">
        <f t="shared" si="2"/>
        <v>水</v>
      </c>
      <c r="C20" s="99"/>
      <c r="D20" s="100"/>
      <c r="E20" s="100"/>
      <c r="F20" s="100"/>
      <c r="G20" s="100"/>
      <c r="H20" s="101"/>
      <c r="I20" s="99"/>
      <c r="J20" s="101"/>
      <c r="K20" s="99"/>
      <c r="L20" s="145"/>
      <c r="M20" s="15"/>
    </row>
    <row r="21" spans="1:15" ht="24" customHeight="1">
      <c r="A21" s="77">
        <f t="shared" si="1"/>
        <v>45421</v>
      </c>
      <c r="B21" s="25" t="str">
        <f t="shared" si="2"/>
        <v>木</v>
      </c>
      <c r="C21" s="99"/>
      <c r="D21" s="100"/>
      <c r="E21" s="100"/>
      <c r="F21" s="100"/>
      <c r="G21" s="100"/>
      <c r="H21" s="101"/>
      <c r="I21" s="99"/>
      <c r="J21" s="101"/>
      <c r="K21" s="143"/>
      <c r="L21" s="144"/>
      <c r="M21" s="15"/>
    </row>
    <row r="22" spans="1:15" ht="24" customHeight="1">
      <c r="A22" s="77">
        <f t="shared" si="1"/>
        <v>45422</v>
      </c>
      <c r="B22" s="25" t="str">
        <f t="shared" si="2"/>
        <v>金</v>
      </c>
      <c r="C22" s="117"/>
      <c r="D22" s="118"/>
      <c r="E22" s="118"/>
      <c r="F22" s="118"/>
      <c r="G22" s="118"/>
      <c r="H22" s="119"/>
      <c r="I22" s="99"/>
      <c r="J22" s="101"/>
      <c r="K22" s="143"/>
      <c r="L22" s="144"/>
      <c r="M22" s="15"/>
    </row>
    <row r="23" spans="1:15" ht="24" customHeight="1">
      <c r="A23" s="77">
        <f t="shared" si="1"/>
        <v>45423</v>
      </c>
      <c r="B23" s="25" t="str">
        <f t="shared" si="2"/>
        <v>土</v>
      </c>
      <c r="C23" s="99"/>
      <c r="D23" s="100"/>
      <c r="E23" s="100"/>
      <c r="F23" s="100"/>
      <c r="G23" s="100"/>
      <c r="H23" s="101"/>
      <c r="I23" s="99"/>
      <c r="J23" s="101"/>
      <c r="K23" s="143"/>
      <c r="L23" s="144"/>
      <c r="M23" s="15"/>
    </row>
    <row r="24" spans="1:15" ht="24" customHeight="1">
      <c r="A24" s="77">
        <f t="shared" si="1"/>
        <v>45424</v>
      </c>
      <c r="B24" s="25" t="str">
        <f t="shared" si="2"/>
        <v>日</v>
      </c>
      <c r="C24" s="99"/>
      <c r="D24" s="100"/>
      <c r="E24" s="100"/>
      <c r="F24" s="100"/>
      <c r="G24" s="100"/>
      <c r="H24" s="101"/>
      <c r="I24" s="99"/>
      <c r="J24" s="101"/>
      <c r="K24" s="99"/>
      <c r="L24" s="145"/>
      <c r="M24" s="15"/>
    </row>
    <row r="25" spans="1:15" s="33" customFormat="1" ht="24" customHeight="1">
      <c r="A25" s="77">
        <f t="shared" si="1"/>
        <v>45425</v>
      </c>
      <c r="B25" s="25" t="str">
        <f t="shared" si="2"/>
        <v>月</v>
      </c>
      <c r="C25" s="99"/>
      <c r="D25" s="100"/>
      <c r="E25" s="100"/>
      <c r="F25" s="100"/>
      <c r="G25" s="100"/>
      <c r="H25" s="101"/>
      <c r="I25" s="99"/>
      <c r="J25" s="101"/>
      <c r="K25" s="143"/>
      <c r="L25" s="144"/>
      <c r="M25" s="32"/>
    </row>
    <row r="26" spans="1:15" s="33" customFormat="1" ht="24" customHeight="1">
      <c r="A26" s="77">
        <f t="shared" si="1"/>
        <v>45426</v>
      </c>
      <c r="B26" s="25" t="str">
        <f t="shared" si="2"/>
        <v>火</v>
      </c>
      <c r="C26" s="99"/>
      <c r="D26" s="100"/>
      <c r="E26" s="100"/>
      <c r="F26" s="100"/>
      <c r="G26" s="100"/>
      <c r="H26" s="101"/>
      <c r="I26" s="151"/>
      <c r="J26" s="152"/>
      <c r="K26" s="99"/>
      <c r="L26" s="145"/>
      <c r="M26" s="32"/>
    </row>
    <row r="27" spans="1:15" ht="24" customHeight="1">
      <c r="A27" s="77">
        <f t="shared" si="1"/>
        <v>45427</v>
      </c>
      <c r="B27" s="25" t="str">
        <f t="shared" si="2"/>
        <v>水</v>
      </c>
      <c r="C27" s="99"/>
      <c r="D27" s="100"/>
      <c r="E27" s="100"/>
      <c r="F27" s="100"/>
      <c r="G27" s="100"/>
      <c r="H27" s="101"/>
      <c r="I27" s="151"/>
      <c r="J27" s="152"/>
      <c r="K27" s="146"/>
      <c r="L27" s="145"/>
      <c r="M27" s="15"/>
    </row>
    <row r="28" spans="1:15" ht="24" customHeight="1">
      <c r="A28" s="77">
        <f t="shared" si="1"/>
        <v>45428</v>
      </c>
      <c r="B28" s="25" t="str">
        <f t="shared" si="2"/>
        <v>木</v>
      </c>
      <c r="C28" s="99"/>
      <c r="D28" s="100"/>
      <c r="E28" s="100"/>
      <c r="F28" s="100"/>
      <c r="G28" s="100"/>
      <c r="H28" s="101"/>
      <c r="I28" s="151"/>
      <c r="J28" s="152"/>
      <c r="K28" s="146"/>
      <c r="L28" s="145"/>
      <c r="M28" s="15"/>
    </row>
    <row r="29" spans="1:15" ht="24" customHeight="1">
      <c r="A29" s="77">
        <f t="shared" si="1"/>
        <v>45429</v>
      </c>
      <c r="B29" s="25" t="str">
        <f t="shared" si="2"/>
        <v>金</v>
      </c>
      <c r="C29" s="99"/>
      <c r="D29" s="100"/>
      <c r="E29" s="100"/>
      <c r="F29" s="100"/>
      <c r="G29" s="100"/>
      <c r="H29" s="101"/>
      <c r="I29" s="99"/>
      <c r="J29" s="101"/>
      <c r="K29" s="99"/>
      <c r="L29" s="145"/>
      <c r="M29" s="15"/>
    </row>
    <row r="30" spans="1:15" ht="24" customHeight="1">
      <c r="A30" s="77">
        <f t="shared" si="1"/>
        <v>45430</v>
      </c>
      <c r="B30" s="25" t="str">
        <f t="shared" si="2"/>
        <v>土</v>
      </c>
      <c r="C30" s="99"/>
      <c r="D30" s="100"/>
      <c r="E30" s="100"/>
      <c r="F30" s="100"/>
      <c r="G30" s="100"/>
      <c r="H30" s="101"/>
      <c r="I30" s="99"/>
      <c r="J30" s="101"/>
      <c r="K30" s="143"/>
      <c r="L30" s="144"/>
      <c r="M30" s="15"/>
    </row>
    <row r="31" spans="1:15" ht="24" customHeight="1">
      <c r="A31" s="77">
        <f t="shared" si="1"/>
        <v>45431</v>
      </c>
      <c r="B31" s="25" t="str">
        <f t="shared" si="2"/>
        <v>日</v>
      </c>
      <c r="C31" s="99"/>
      <c r="D31" s="100"/>
      <c r="E31" s="100"/>
      <c r="F31" s="100"/>
      <c r="G31" s="100"/>
      <c r="H31" s="101"/>
      <c r="I31" s="99"/>
      <c r="J31" s="101"/>
      <c r="K31" s="143"/>
      <c r="L31" s="144"/>
      <c r="M31" s="15"/>
    </row>
    <row r="32" spans="1:15" s="33" customFormat="1" ht="24" customHeight="1">
      <c r="A32" s="77">
        <f t="shared" si="1"/>
        <v>45432</v>
      </c>
      <c r="B32" s="25" t="str">
        <f t="shared" si="2"/>
        <v>月</v>
      </c>
      <c r="C32" s="99"/>
      <c r="D32" s="100"/>
      <c r="E32" s="100"/>
      <c r="F32" s="100"/>
      <c r="G32" s="100"/>
      <c r="H32" s="101"/>
      <c r="I32" s="99"/>
      <c r="J32" s="101"/>
      <c r="K32" s="143"/>
      <c r="L32" s="144"/>
      <c r="M32" s="32"/>
    </row>
    <row r="33" spans="1:13" s="33" customFormat="1" ht="24" customHeight="1">
      <c r="A33" s="77">
        <f t="shared" si="1"/>
        <v>45433</v>
      </c>
      <c r="B33" s="25" t="str">
        <f t="shared" si="2"/>
        <v>火</v>
      </c>
      <c r="C33" s="99"/>
      <c r="D33" s="100"/>
      <c r="E33" s="100"/>
      <c r="F33" s="100"/>
      <c r="G33" s="100"/>
      <c r="H33" s="101"/>
      <c r="I33" s="99"/>
      <c r="J33" s="101"/>
      <c r="K33" s="143"/>
      <c r="L33" s="144"/>
      <c r="M33" s="32"/>
    </row>
    <row r="34" spans="1:13" ht="24" customHeight="1">
      <c r="A34" s="77">
        <f t="shared" si="1"/>
        <v>45434</v>
      </c>
      <c r="B34" s="25" t="str">
        <f t="shared" si="2"/>
        <v>水</v>
      </c>
      <c r="C34" s="99"/>
      <c r="D34" s="100"/>
      <c r="E34" s="100"/>
      <c r="F34" s="100"/>
      <c r="G34" s="100"/>
      <c r="H34" s="101"/>
      <c r="I34" s="99"/>
      <c r="J34" s="101"/>
      <c r="K34" s="143"/>
      <c r="L34" s="144"/>
      <c r="M34" s="15"/>
    </row>
    <row r="35" spans="1:13" ht="24" customHeight="1">
      <c r="A35" s="77">
        <f t="shared" si="1"/>
        <v>45435</v>
      </c>
      <c r="B35" s="25" t="str">
        <f t="shared" si="2"/>
        <v>木</v>
      </c>
      <c r="C35" s="99"/>
      <c r="D35" s="100"/>
      <c r="E35" s="100"/>
      <c r="F35" s="100"/>
      <c r="G35" s="100"/>
      <c r="H35" s="101"/>
      <c r="I35" s="99"/>
      <c r="J35" s="101"/>
      <c r="K35" s="143"/>
      <c r="L35" s="144"/>
      <c r="M35" s="15"/>
    </row>
    <row r="36" spans="1:13" ht="24" customHeight="1">
      <c r="A36" s="77">
        <f t="shared" si="1"/>
        <v>45436</v>
      </c>
      <c r="B36" s="25" t="str">
        <f t="shared" si="2"/>
        <v>金</v>
      </c>
      <c r="C36" s="99"/>
      <c r="D36" s="100"/>
      <c r="E36" s="100"/>
      <c r="F36" s="100"/>
      <c r="G36" s="100"/>
      <c r="H36" s="101"/>
      <c r="I36" s="99"/>
      <c r="J36" s="101"/>
      <c r="K36" s="143"/>
      <c r="L36" s="144"/>
      <c r="M36" s="15"/>
    </row>
    <row r="37" spans="1:13" ht="24" customHeight="1">
      <c r="A37" s="77">
        <f t="shared" si="1"/>
        <v>45437</v>
      </c>
      <c r="B37" s="25" t="str">
        <f t="shared" si="2"/>
        <v>土</v>
      </c>
      <c r="C37" s="99"/>
      <c r="D37" s="100"/>
      <c r="E37" s="100"/>
      <c r="F37" s="100"/>
      <c r="G37" s="100"/>
      <c r="H37" s="101"/>
      <c r="I37" s="99"/>
      <c r="J37" s="101"/>
      <c r="K37" s="99"/>
      <c r="L37" s="145"/>
      <c r="M37" s="15"/>
    </row>
    <row r="38" spans="1:13" ht="24" customHeight="1">
      <c r="A38" s="77">
        <f t="shared" si="1"/>
        <v>45438</v>
      </c>
      <c r="B38" s="25" t="str">
        <f t="shared" si="2"/>
        <v>日</v>
      </c>
      <c r="C38" s="99"/>
      <c r="D38" s="100"/>
      <c r="E38" s="100"/>
      <c r="F38" s="100"/>
      <c r="G38" s="100"/>
      <c r="H38" s="101"/>
      <c r="I38" s="99"/>
      <c r="J38" s="101"/>
      <c r="K38" s="143"/>
      <c r="L38" s="144"/>
      <c r="M38" s="15"/>
    </row>
    <row r="39" spans="1:13" s="33" customFormat="1" ht="24" customHeight="1">
      <c r="A39" s="77">
        <f t="shared" si="1"/>
        <v>45439</v>
      </c>
      <c r="B39" s="25" t="str">
        <f t="shared" si="2"/>
        <v>月</v>
      </c>
      <c r="C39" s="99"/>
      <c r="D39" s="100"/>
      <c r="E39" s="100"/>
      <c r="F39" s="100"/>
      <c r="G39" s="100"/>
      <c r="H39" s="101"/>
      <c r="I39" s="99"/>
      <c r="J39" s="101"/>
      <c r="K39" s="143"/>
      <c r="L39" s="144"/>
      <c r="M39" s="32"/>
    </row>
    <row r="40" spans="1:13" s="33" customFormat="1" ht="24" customHeight="1">
      <c r="A40" s="77">
        <f t="shared" si="1"/>
        <v>45440</v>
      </c>
      <c r="B40" s="25" t="str">
        <f t="shared" si="2"/>
        <v>火</v>
      </c>
      <c r="C40" s="99"/>
      <c r="D40" s="100"/>
      <c r="E40" s="100"/>
      <c r="F40" s="100"/>
      <c r="G40" s="100"/>
      <c r="H40" s="101"/>
      <c r="I40" s="99"/>
      <c r="J40" s="101"/>
      <c r="K40" s="143"/>
      <c r="L40" s="144"/>
      <c r="M40" s="32"/>
    </row>
    <row r="41" spans="1:13" s="33" customFormat="1" ht="24" customHeight="1">
      <c r="A41" s="77">
        <f t="shared" si="1"/>
        <v>45441</v>
      </c>
      <c r="B41" s="25" t="str">
        <f t="shared" si="2"/>
        <v>水</v>
      </c>
      <c r="C41" s="99"/>
      <c r="D41" s="100"/>
      <c r="E41" s="100"/>
      <c r="F41" s="100"/>
      <c r="G41" s="100"/>
      <c r="H41" s="101"/>
      <c r="I41" s="99"/>
      <c r="J41" s="101"/>
      <c r="K41" s="143"/>
      <c r="L41" s="144"/>
      <c r="M41" s="32"/>
    </row>
    <row r="42" spans="1:13" s="33" customFormat="1" ht="24" customHeight="1">
      <c r="A42" s="75">
        <f t="shared" si="1"/>
        <v>45442</v>
      </c>
      <c r="B42" s="37" t="str">
        <f t="shared" si="2"/>
        <v>木</v>
      </c>
      <c r="C42" s="99"/>
      <c r="D42" s="100"/>
      <c r="E42" s="100"/>
      <c r="F42" s="100"/>
      <c r="G42" s="100"/>
      <c r="H42" s="101"/>
      <c r="I42" s="99"/>
      <c r="J42" s="101"/>
      <c r="K42" s="143"/>
      <c r="L42" s="144"/>
      <c r="M42" s="32"/>
    </row>
    <row r="43" spans="1:13" ht="24" customHeight="1" thickBot="1">
      <c r="A43" s="78">
        <f t="shared" si="1"/>
        <v>45443</v>
      </c>
      <c r="B43" s="28" t="str">
        <f t="shared" si="2"/>
        <v>金</v>
      </c>
      <c r="C43" s="180"/>
      <c r="D43" s="180"/>
      <c r="E43" s="180"/>
      <c r="F43" s="177"/>
      <c r="G43" s="177"/>
      <c r="H43" s="181"/>
      <c r="I43" s="177"/>
      <c r="J43" s="177"/>
      <c r="K43" s="177"/>
      <c r="L43" s="178"/>
      <c r="M43" s="15"/>
    </row>
    <row r="44" spans="1:13" ht="9"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75" t="s">
        <v>4</v>
      </c>
      <c r="B47" s="175"/>
      <c r="C47" s="175"/>
      <c r="D47" s="176"/>
      <c r="E47" s="159" t="s">
        <v>6</v>
      </c>
      <c r="F47" s="161"/>
      <c r="G47" s="67" t="s">
        <v>9</v>
      </c>
      <c r="H47" s="48" t="s">
        <v>5</v>
      </c>
      <c r="I47" s="20"/>
      <c r="J47" s="179"/>
      <c r="K47" s="30"/>
      <c r="L47" s="69" t="s">
        <v>23</v>
      </c>
      <c r="M47" s="10"/>
    </row>
    <row r="48" spans="1:13" s="2" customFormat="1" ht="24.75" customHeight="1">
      <c r="A48" s="175"/>
      <c r="B48" s="175"/>
      <c r="C48" s="175"/>
      <c r="D48" s="176"/>
      <c r="E48" s="171"/>
      <c r="F48" s="172"/>
      <c r="G48" s="18" t="s">
        <v>12</v>
      </c>
      <c r="H48" s="49" t="s">
        <v>5</v>
      </c>
      <c r="I48" s="20"/>
      <c r="J48" s="179"/>
      <c r="K48" s="30"/>
      <c r="L48" s="153"/>
      <c r="M48" s="10"/>
    </row>
    <row r="49" spans="1:13" s="2" customFormat="1" ht="24.75" customHeight="1" thickBot="1">
      <c r="A49" s="175" t="s">
        <v>4</v>
      </c>
      <c r="B49" s="175"/>
      <c r="C49" s="175"/>
      <c r="D49" s="176"/>
      <c r="E49" s="173" t="s">
        <v>10</v>
      </c>
      <c r="F49" s="174"/>
      <c r="G49" s="174"/>
      <c r="H49" s="72" t="s">
        <v>5</v>
      </c>
      <c r="I49" s="68"/>
      <c r="J49" s="179"/>
      <c r="K49" s="179"/>
      <c r="L49" s="154"/>
      <c r="M49" s="10"/>
    </row>
    <row r="50" spans="1:13" s="2" customFormat="1" ht="9.75" customHeight="1" thickBot="1">
      <c r="A50" s="66"/>
      <c r="B50" s="66"/>
      <c r="C50" s="66"/>
      <c r="D50" s="66"/>
      <c r="E50" s="66"/>
      <c r="F50" s="66"/>
      <c r="G50" s="66"/>
      <c r="H50" s="68"/>
      <c r="I50" s="68"/>
      <c r="J50" s="30"/>
      <c r="K50" s="30"/>
      <c r="L50" s="154"/>
      <c r="M50" s="10"/>
    </row>
    <row r="51" spans="1:13" ht="24.75" customHeight="1" thickTop="1" thickBot="1">
      <c r="A51" s="163" t="s">
        <v>26</v>
      </c>
      <c r="B51" s="164"/>
      <c r="C51" s="165"/>
      <c r="D51" s="156" t="s">
        <v>27</v>
      </c>
      <c r="E51" s="157"/>
      <c r="F51" s="157"/>
      <c r="G51" s="157"/>
      <c r="H51" s="158"/>
      <c r="I51" s="91">
        <v>45414</v>
      </c>
      <c r="J51" s="64"/>
      <c r="K51" s="64"/>
      <c r="L51" s="155"/>
      <c r="M51" s="11"/>
    </row>
    <row r="52" spans="1:13" ht="24.75" customHeight="1" thickBot="1">
      <c r="A52" s="166"/>
      <c r="B52" s="167"/>
      <c r="C52" s="168"/>
      <c r="D52" s="169" t="s">
        <v>28</v>
      </c>
      <c r="E52" s="167"/>
      <c r="F52" s="167"/>
      <c r="G52" s="167"/>
      <c r="H52" s="170"/>
      <c r="I52" s="92">
        <v>45420</v>
      </c>
      <c r="J52" s="27"/>
      <c r="K52" s="27"/>
      <c r="L52" s="20"/>
      <c r="M52" s="11"/>
    </row>
    <row r="53" spans="1:13" ht="6" customHeight="1" thickTop="1">
      <c r="B53" s="31"/>
      <c r="C53" s="31"/>
      <c r="D53" s="61"/>
      <c r="E53" s="61"/>
      <c r="F53" s="57"/>
      <c r="G53" s="58"/>
      <c r="H53" s="58"/>
      <c r="I53" s="58"/>
      <c r="J53" s="58"/>
      <c r="K53" s="58"/>
      <c r="L53" s="20"/>
      <c r="M53" s="6"/>
    </row>
    <row r="54" spans="1:13" s="7" customFormat="1" ht="29.25" customHeight="1">
      <c r="A54" s="149" t="s">
        <v>31</v>
      </c>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22.5" customHeight="1">
      <c r="A60" s="150"/>
      <c r="B60" s="150"/>
      <c r="C60" s="150"/>
      <c r="D60" s="150"/>
      <c r="E60" s="150"/>
      <c r="F60" s="150"/>
      <c r="G60" s="150"/>
      <c r="H60" s="150"/>
      <c r="I60" s="150"/>
      <c r="J60" s="150"/>
      <c r="K60" s="150"/>
      <c r="L60" s="150"/>
      <c r="M60" s="29"/>
    </row>
    <row r="61" spans="1:13" s="7" customFormat="1" ht="60.75" customHeight="1">
      <c r="A61" s="150"/>
      <c r="B61" s="150"/>
      <c r="C61" s="150"/>
      <c r="D61" s="150"/>
      <c r="E61" s="150"/>
      <c r="F61" s="150"/>
      <c r="G61" s="150"/>
      <c r="H61" s="150"/>
      <c r="I61" s="150"/>
      <c r="J61" s="150"/>
      <c r="K61" s="150"/>
      <c r="L61" s="150"/>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E8:F8"/>
    <mergeCell ref="C8:D8"/>
    <mergeCell ref="A4:B4"/>
    <mergeCell ref="A5:B5"/>
    <mergeCell ref="C4:G4"/>
    <mergeCell ref="C5:G5"/>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I4:K4">
    <cfRule type="expression" dxfId="177" priority="24">
      <formula>$I$4&lt;&gt;""</formula>
    </cfRule>
  </conditionalFormatting>
  <conditionalFormatting sqref="C4:G4">
    <cfRule type="expression" dxfId="176" priority="21">
      <formula>$C$4&lt;&gt;""</formula>
    </cfRule>
  </conditionalFormatting>
  <conditionalFormatting sqref="C8:D8">
    <cfRule type="expression" dxfId="175" priority="19">
      <formula>$C$8&lt;&gt;""</formula>
    </cfRule>
  </conditionalFormatting>
  <conditionalFormatting sqref="C9">
    <cfRule type="expression" dxfId="174" priority="18">
      <formula>$C$9&lt;&gt;""</formula>
    </cfRule>
  </conditionalFormatting>
  <conditionalFormatting sqref="E9">
    <cfRule type="expression" dxfId="173" priority="17">
      <formula>$E$9&lt;&gt;""</formula>
    </cfRule>
  </conditionalFormatting>
  <conditionalFormatting sqref="C5:G5">
    <cfRule type="expression" dxfId="172" priority="16">
      <formula>$C$5&lt;&gt;""</formula>
    </cfRule>
  </conditionalFormatting>
  <conditionalFormatting sqref="A13:L14 A19:L43 A15:A18 C15:L18">
    <cfRule type="expression" dxfId="171" priority="13">
      <formula>$B13="祝"</formula>
    </cfRule>
    <cfRule type="expression" dxfId="170" priority="14">
      <formula>$B13="日"</formula>
    </cfRule>
    <cfRule type="expression" dxfId="169" priority="15">
      <formula>$B13="土"</formula>
    </cfRule>
  </conditionalFormatting>
  <conditionalFormatting sqref="I6">
    <cfRule type="expression" dxfId="168" priority="7">
      <formula>$I$6&lt;&gt;""</formula>
    </cfRule>
  </conditionalFormatting>
  <conditionalFormatting sqref="B15:B18">
    <cfRule type="expression" dxfId="167" priority="4">
      <formula>$B15="祝"</formula>
    </cfRule>
    <cfRule type="expression" dxfId="166" priority="5">
      <formula>$B15="日"</formula>
    </cfRule>
    <cfRule type="expression" dxfId="165" priority="6">
      <formula>$B15="土"</formula>
    </cfRule>
  </conditionalFormatting>
  <conditionalFormatting sqref="I5">
    <cfRule type="expression" dxfId="164" priority="1">
      <formula>$I$6&lt;&gt;""</formula>
    </cfRule>
  </conditionalFormatting>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0"/>
  <sheetViews>
    <sheetView view="pageBreakPreview" zoomScaleNormal="100" zoomScaleSheetLayoutView="100" workbookViewId="0">
      <selection activeCell="I5" sqref="I5:L5"/>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EDATE('4月'!A2,2)</f>
        <v>45444</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79" t="s">
        <v>2</v>
      </c>
      <c r="I4" s="182">
        <f>'4月'!I4:K4</f>
        <v>0</v>
      </c>
      <c r="J4" s="183"/>
      <c r="K4" s="183"/>
      <c r="L4" s="26" t="s">
        <v>15</v>
      </c>
      <c r="M4" s="3"/>
    </row>
    <row r="5" spans="1:15" ht="49.5" customHeight="1" thickBot="1">
      <c r="A5" s="137" t="s">
        <v>33</v>
      </c>
      <c r="B5" s="138"/>
      <c r="C5" s="188">
        <f>'4月'!C5:G5</f>
        <v>0</v>
      </c>
      <c r="D5" s="188"/>
      <c r="E5" s="188"/>
      <c r="F5" s="188"/>
      <c r="G5" s="189"/>
      <c r="H5" s="80"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45444</v>
      </c>
      <c r="B13" s="25" t="str">
        <f>TEXT(A13,"aaa")</f>
        <v>土</v>
      </c>
      <c r="C13" s="109"/>
      <c r="D13" s="110"/>
      <c r="E13" s="110"/>
      <c r="F13" s="110"/>
      <c r="G13" s="110"/>
      <c r="H13" s="111"/>
      <c r="I13" s="109"/>
      <c r="J13" s="111"/>
      <c r="K13" s="147"/>
      <c r="L13" s="148"/>
      <c r="M13" s="15"/>
      <c r="O13" t="s">
        <v>15</v>
      </c>
    </row>
    <row r="14" spans="1:15" ht="24" customHeight="1">
      <c r="A14" s="77">
        <f>A13+1</f>
        <v>45445</v>
      </c>
      <c r="B14" s="25" t="str">
        <f t="shared" ref="B14:B42" si="0">TEXT(A14,"aaa")</f>
        <v>日</v>
      </c>
      <c r="C14" s="99"/>
      <c r="D14" s="100"/>
      <c r="E14" s="100"/>
      <c r="F14" s="100"/>
      <c r="G14" s="100"/>
      <c r="H14" s="101"/>
      <c r="I14" s="99"/>
      <c r="J14" s="101"/>
      <c r="K14" s="147"/>
      <c r="L14" s="148"/>
      <c r="M14" s="15"/>
      <c r="O14" t="s">
        <v>16</v>
      </c>
    </row>
    <row r="15" spans="1:15" ht="24" customHeight="1">
      <c r="A15" s="77">
        <f t="shared" ref="A15:A42" si="1">A14+1</f>
        <v>45446</v>
      </c>
      <c r="B15" s="25" t="str">
        <f t="shared" si="0"/>
        <v>月</v>
      </c>
      <c r="C15" s="99"/>
      <c r="D15" s="100"/>
      <c r="E15" s="100"/>
      <c r="F15" s="100"/>
      <c r="G15" s="100"/>
      <c r="H15" s="101"/>
      <c r="I15" s="117"/>
      <c r="J15" s="119"/>
      <c r="K15" s="143"/>
      <c r="L15" s="144"/>
      <c r="M15" s="15"/>
      <c r="O15" t="s">
        <v>25</v>
      </c>
    </row>
    <row r="16" spans="1:15" ht="24" customHeight="1">
      <c r="A16" s="77">
        <f t="shared" si="1"/>
        <v>45447</v>
      </c>
      <c r="B16" s="25" t="str">
        <f t="shared" si="0"/>
        <v>火</v>
      </c>
      <c r="C16" s="99"/>
      <c r="D16" s="100"/>
      <c r="E16" s="100"/>
      <c r="F16" s="100"/>
      <c r="G16" s="100"/>
      <c r="H16" s="101"/>
      <c r="I16" s="99"/>
      <c r="J16" s="101"/>
      <c r="K16" s="143"/>
      <c r="L16" s="144"/>
      <c r="M16" s="15"/>
      <c r="O16" t="s">
        <v>17</v>
      </c>
    </row>
    <row r="17" spans="1:15" ht="24" customHeight="1">
      <c r="A17" s="77">
        <f t="shared" si="1"/>
        <v>45448</v>
      </c>
      <c r="B17" s="25" t="str">
        <f t="shared" si="0"/>
        <v>水</v>
      </c>
      <c r="C17" s="99"/>
      <c r="D17" s="100"/>
      <c r="E17" s="100"/>
      <c r="F17" s="100"/>
      <c r="G17" s="100"/>
      <c r="H17" s="101"/>
      <c r="I17" s="99"/>
      <c r="J17" s="101"/>
      <c r="K17" s="143"/>
      <c r="L17" s="144"/>
      <c r="M17" s="15"/>
      <c r="O17" t="s">
        <v>18</v>
      </c>
    </row>
    <row r="18" spans="1:15" s="33" customFormat="1" ht="24" customHeight="1">
      <c r="A18" s="77">
        <f t="shared" si="1"/>
        <v>45449</v>
      </c>
      <c r="B18" s="25" t="str">
        <f t="shared" si="0"/>
        <v>木</v>
      </c>
      <c r="C18" s="99"/>
      <c r="D18" s="100"/>
      <c r="E18" s="100"/>
      <c r="F18" s="100"/>
      <c r="G18" s="100"/>
      <c r="H18" s="101"/>
      <c r="I18" s="99"/>
      <c r="J18" s="101"/>
      <c r="K18" s="143"/>
      <c r="L18" s="144"/>
      <c r="M18" s="32"/>
      <c r="O18" t="s">
        <v>19</v>
      </c>
    </row>
    <row r="19" spans="1:15" s="33" customFormat="1" ht="24" customHeight="1">
      <c r="A19" s="77">
        <f t="shared" si="1"/>
        <v>45450</v>
      </c>
      <c r="B19" s="25" t="str">
        <f t="shared" si="0"/>
        <v>金</v>
      </c>
      <c r="C19" s="99"/>
      <c r="D19" s="100"/>
      <c r="E19" s="100"/>
      <c r="F19" s="100"/>
      <c r="G19" s="100"/>
      <c r="H19" s="101"/>
      <c r="I19" s="99"/>
      <c r="J19" s="101"/>
      <c r="K19" s="143"/>
      <c r="L19" s="144"/>
      <c r="M19" s="32"/>
      <c r="O19" t="s">
        <v>20</v>
      </c>
    </row>
    <row r="20" spans="1:15" s="33" customFormat="1" ht="24" customHeight="1">
      <c r="A20" s="77">
        <f t="shared" si="1"/>
        <v>45451</v>
      </c>
      <c r="B20" s="25" t="str">
        <f t="shared" si="0"/>
        <v>土</v>
      </c>
      <c r="C20" s="99"/>
      <c r="D20" s="100"/>
      <c r="E20" s="100"/>
      <c r="F20" s="100"/>
      <c r="G20" s="100"/>
      <c r="H20" s="101"/>
      <c r="I20" s="99"/>
      <c r="J20" s="101"/>
      <c r="K20" s="99"/>
      <c r="L20" s="145"/>
      <c r="M20" s="32"/>
    </row>
    <row r="21" spans="1:15" s="33" customFormat="1" ht="24" customHeight="1">
      <c r="A21" s="77">
        <f t="shared" si="1"/>
        <v>45452</v>
      </c>
      <c r="B21" s="25" t="str">
        <f t="shared" si="0"/>
        <v>日</v>
      </c>
      <c r="C21" s="99"/>
      <c r="D21" s="100"/>
      <c r="E21" s="100"/>
      <c r="F21" s="100"/>
      <c r="G21" s="100"/>
      <c r="H21" s="101"/>
      <c r="I21" s="99"/>
      <c r="J21" s="101"/>
      <c r="K21" s="143"/>
      <c r="L21" s="144"/>
      <c r="M21" s="32"/>
    </row>
    <row r="22" spans="1:15" s="33" customFormat="1" ht="24" customHeight="1">
      <c r="A22" s="77">
        <f t="shared" si="1"/>
        <v>45453</v>
      </c>
      <c r="B22" s="25" t="str">
        <f t="shared" si="0"/>
        <v>月</v>
      </c>
      <c r="C22" s="117"/>
      <c r="D22" s="118"/>
      <c r="E22" s="118"/>
      <c r="F22" s="118"/>
      <c r="G22" s="118"/>
      <c r="H22" s="119"/>
      <c r="I22" s="99"/>
      <c r="J22" s="101"/>
      <c r="K22" s="143"/>
      <c r="L22" s="144"/>
      <c r="M22" s="32"/>
    </row>
    <row r="23" spans="1:15" s="33" customFormat="1" ht="24" customHeight="1">
      <c r="A23" s="77">
        <f t="shared" si="1"/>
        <v>45454</v>
      </c>
      <c r="B23" s="25" t="str">
        <f t="shared" si="0"/>
        <v>火</v>
      </c>
      <c r="C23" s="99"/>
      <c r="D23" s="100"/>
      <c r="E23" s="100"/>
      <c r="F23" s="100"/>
      <c r="G23" s="100"/>
      <c r="H23" s="101"/>
      <c r="I23" s="99"/>
      <c r="J23" s="101"/>
      <c r="K23" s="143"/>
      <c r="L23" s="144"/>
      <c r="M23" s="32"/>
    </row>
    <row r="24" spans="1:15" s="33" customFormat="1" ht="24" customHeight="1">
      <c r="A24" s="77">
        <f t="shared" si="1"/>
        <v>45455</v>
      </c>
      <c r="B24" s="25" t="str">
        <f t="shared" si="0"/>
        <v>水</v>
      </c>
      <c r="C24" s="99"/>
      <c r="D24" s="100"/>
      <c r="E24" s="100"/>
      <c r="F24" s="100"/>
      <c r="G24" s="100"/>
      <c r="H24" s="101"/>
      <c r="I24" s="99"/>
      <c r="J24" s="101"/>
      <c r="K24" s="99"/>
      <c r="L24" s="145"/>
      <c r="M24" s="32"/>
    </row>
    <row r="25" spans="1:15" s="33" customFormat="1" ht="24" customHeight="1">
      <c r="A25" s="77">
        <f t="shared" si="1"/>
        <v>45456</v>
      </c>
      <c r="B25" s="25" t="str">
        <f t="shared" si="0"/>
        <v>木</v>
      </c>
      <c r="C25" s="99"/>
      <c r="D25" s="100"/>
      <c r="E25" s="100"/>
      <c r="F25" s="100"/>
      <c r="G25" s="100"/>
      <c r="H25" s="101"/>
      <c r="I25" s="99"/>
      <c r="J25" s="101"/>
      <c r="K25" s="143"/>
      <c r="L25" s="144"/>
      <c r="M25" s="32"/>
    </row>
    <row r="26" spans="1:15" s="33" customFormat="1" ht="24" customHeight="1">
      <c r="A26" s="77">
        <f t="shared" si="1"/>
        <v>45457</v>
      </c>
      <c r="B26" s="25" t="str">
        <f t="shared" si="0"/>
        <v>金</v>
      </c>
      <c r="C26" s="99"/>
      <c r="D26" s="100"/>
      <c r="E26" s="100"/>
      <c r="F26" s="100"/>
      <c r="G26" s="100"/>
      <c r="H26" s="101"/>
      <c r="I26" s="151"/>
      <c r="J26" s="152"/>
      <c r="K26" s="99"/>
      <c r="L26" s="145"/>
      <c r="M26" s="32"/>
    </row>
    <row r="27" spans="1:15" s="33" customFormat="1" ht="24" customHeight="1">
      <c r="A27" s="77">
        <f t="shared" si="1"/>
        <v>45458</v>
      </c>
      <c r="B27" s="25" t="str">
        <f t="shared" si="0"/>
        <v>土</v>
      </c>
      <c r="C27" s="99"/>
      <c r="D27" s="100"/>
      <c r="E27" s="100"/>
      <c r="F27" s="100"/>
      <c r="G27" s="100"/>
      <c r="H27" s="101"/>
      <c r="I27" s="151"/>
      <c r="J27" s="152"/>
      <c r="K27" s="146"/>
      <c r="L27" s="145"/>
      <c r="M27" s="32"/>
    </row>
    <row r="28" spans="1:15" s="33" customFormat="1" ht="24" customHeight="1">
      <c r="A28" s="77">
        <f t="shared" si="1"/>
        <v>45459</v>
      </c>
      <c r="B28" s="25" t="str">
        <f t="shared" si="0"/>
        <v>日</v>
      </c>
      <c r="C28" s="99"/>
      <c r="D28" s="100"/>
      <c r="E28" s="100"/>
      <c r="F28" s="100"/>
      <c r="G28" s="100"/>
      <c r="H28" s="101"/>
      <c r="I28" s="151"/>
      <c r="J28" s="152"/>
      <c r="K28" s="146"/>
      <c r="L28" s="145"/>
      <c r="M28" s="32"/>
    </row>
    <row r="29" spans="1:15" s="33" customFormat="1" ht="24" customHeight="1">
      <c r="A29" s="77">
        <f t="shared" si="1"/>
        <v>45460</v>
      </c>
      <c r="B29" s="25" t="str">
        <f t="shared" si="0"/>
        <v>月</v>
      </c>
      <c r="C29" s="99"/>
      <c r="D29" s="100"/>
      <c r="E29" s="100"/>
      <c r="F29" s="100"/>
      <c r="G29" s="100"/>
      <c r="H29" s="101"/>
      <c r="I29" s="99"/>
      <c r="J29" s="101"/>
      <c r="K29" s="99"/>
      <c r="L29" s="145"/>
      <c r="M29" s="32"/>
    </row>
    <row r="30" spans="1:15" s="33" customFormat="1" ht="24" customHeight="1">
      <c r="A30" s="77">
        <f t="shared" si="1"/>
        <v>45461</v>
      </c>
      <c r="B30" s="25" t="str">
        <f t="shared" si="0"/>
        <v>火</v>
      </c>
      <c r="C30" s="99"/>
      <c r="D30" s="100"/>
      <c r="E30" s="100"/>
      <c r="F30" s="100"/>
      <c r="G30" s="100"/>
      <c r="H30" s="101"/>
      <c r="I30" s="99"/>
      <c r="J30" s="101"/>
      <c r="K30" s="143"/>
      <c r="L30" s="144"/>
      <c r="M30" s="32"/>
    </row>
    <row r="31" spans="1:15" s="33" customFormat="1" ht="24" customHeight="1">
      <c r="A31" s="77">
        <f t="shared" si="1"/>
        <v>45462</v>
      </c>
      <c r="B31" s="25" t="str">
        <f t="shared" si="0"/>
        <v>水</v>
      </c>
      <c r="C31" s="99"/>
      <c r="D31" s="100"/>
      <c r="E31" s="100"/>
      <c r="F31" s="100"/>
      <c r="G31" s="100"/>
      <c r="H31" s="101"/>
      <c r="I31" s="99"/>
      <c r="J31" s="101"/>
      <c r="K31" s="143"/>
      <c r="L31" s="144"/>
      <c r="M31" s="32"/>
    </row>
    <row r="32" spans="1:15" s="33" customFormat="1" ht="24" customHeight="1">
      <c r="A32" s="77">
        <f t="shared" si="1"/>
        <v>45463</v>
      </c>
      <c r="B32" s="25" t="str">
        <f t="shared" si="0"/>
        <v>木</v>
      </c>
      <c r="C32" s="99"/>
      <c r="D32" s="100"/>
      <c r="E32" s="100"/>
      <c r="F32" s="100"/>
      <c r="G32" s="100"/>
      <c r="H32" s="101"/>
      <c r="I32" s="99"/>
      <c r="J32" s="101"/>
      <c r="K32" s="143"/>
      <c r="L32" s="144"/>
      <c r="M32" s="32"/>
    </row>
    <row r="33" spans="1:13" s="33" customFormat="1" ht="24" customHeight="1">
      <c r="A33" s="77">
        <f t="shared" si="1"/>
        <v>45464</v>
      </c>
      <c r="B33" s="25" t="str">
        <f t="shared" si="0"/>
        <v>金</v>
      </c>
      <c r="C33" s="99"/>
      <c r="D33" s="100"/>
      <c r="E33" s="100"/>
      <c r="F33" s="100"/>
      <c r="G33" s="100"/>
      <c r="H33" s="101"/>
      <c r="I33" s="99"/>
      <c r="J33" s="101"/>
      <c r="K33" s="143"/>
      <c r="L33" s="144"/>
      <c r="M33" s="32"/>
    </row>
    <row r="34" spans="1:13" s="33" customFormat="1" ht="24" customHeight="1">
      <c r="A34" s="77">
        <f t="shared" si="1"/>
        <v>45465</v>
      </c>
      <c r="B34" s="25" t="str">
        <f t="shared" si="0"/>
        <v>土</v>
      </c>
      <c r="C34" s="99"/>
      <c r="D34" s="100"/>
      <c r="E34" s="100"/>
      <c r="F34" s="100"/>
      <c r="G34" s="100"/>
      <c r="H34" s="101"/>
      <c r="I34" s="99"/>
      <c r="J34" s="101"/>
      <c r="K34" s="143"/>
      <c r="L34" s="144"/>
      <c r="M34" s="32"/>
    </row>
    <row r="35" spans="1:13" s="33" customFormat="1" ht="24" customHeight="1">
      <c r="A35" s="77">
        <f t="shared" si="1"/>
        <v>45466</v>
      </c>
      <c r="B35" s="25" t="str">
        <f t="shared" si="0"/>
        <v>日</v>
      </c>
      <c r="C35" s="99"/>
      <c r="D35" s="100"/>
      <c r="E35" s="100"/>
      <c r="F35" s="100"/>
      <c r="G35" s="100"/>
      <c r="H35" s="101"/>
      <c r="I35" s="99"/>
      <c r="J35" s="101"/>
      <c r="K35" s="143"/>
      <c r="L35" s="144"/>
      <c r="M35" s="32"/>
    </row>
    <row r="36" spans="1:13" s="33" customFormat="1" ht="24" customHeight="1">
      <c r="A36" s="77">
        <f t="shared" si="1"/>
        <v>45467</v>
      </c>
      <c r="B36" s="25" t="str">
        <f t="shared" si="0"/>
        <v>月</v>
      </c>
      <c r="C36" s="99"/>
      <c r="D36" s="100"/>
      <c r="E36" s="100"/>
      <c r="F36" s="100"/>
      <c r="G36" s="100"/>
      <c r="H36" s="101"/>
      <c r="I36" s="99"/>
      <c r="J36" s="101"/>
      <c r="K36" s="143"/>
      <c r="L36" s="144"/>
      <c r="M36" s="32"/>
    </row>
    <row r="37" spans="1:13" s="33" customFormat="1" ht="24" customHeight="1">
      <c r="A37" s="77">
        <f t="shared" si="1"/>
        <v>45468</v>
      </c>
      <c r="B37" s="25" t="str">
        <f t="shared" si="0"/>
        <v>火</v>
      </c>
      <c r="C37" s="99"/>
      <c r="D37" s="100"/>
      <c r="E37" s="100"/>
      <c r="F37" s="100"/>
      <c r="G37" s="100"/>
      <c r="H37" s="101"/>
      <c r="I37" s="99"/>
      <c r="J37" s="101"/>
      <c r="K37" s="99"/>
      <c r="L37" s="145"/>
      <c r="M37" s="32"/>
    </row>
    <row r="38" spans="1:13" s="33" customFormat="1" ht="24" customHeight="1">
      <c r="A38" s="77">
        <f t="shared" si="1"/>
        <v>45469</v>
      </c>
      <c r="B38" s="25" t="str">
        <f t="shared" si="0"/>
        <v>水</v>
      </c>
      <c r="C38" s="99"/>
      <c r="D38" s="100"/>
      <c r="E38" s="100"/>
      <c r="F38" s="100"/>
      <c r="G38" s="100"/>
      <c r="H38" s="101"/>
      <c r="I38" s="99"/>
      <c r="J38" s="101"/>
      <c r="K38" s="143"/>
      <c r="L38" s="144"/>
      <c r="M38" s="32"/>
    </row>
    <row r="39" spans="1:13" s="33" customFormat="1" ht="24" customHeight="1">
      <c r="A39" s="77">
        <f t="shared" si="1"/>
        <v>45470</v>
      </c>
      <c r="B39" s="25" t="str">
        <f t="shared" si="0"/>
        <v>木</v>
      </c>
      <c r="C39" s="99"/>
      <c r="D39" s="100"/>
      <c r="E39" s="100"/>
      <c r="F39" s="100"/>
      <c r="G39" s="100"/>
      <c r="H39" s="101"/>
      <c r="I39" s="99"/>
      <c r="J39" s="101"/>
      <c r="K39" s="143"/>
      <c r="L39" s="144"/>
      <c r="M39" s="32"/>
    </row>
    <row r="40" spans="1:13" s="33" customFormat="1" ht="24" customHeight="1">
      <c r="A40" s="77">
        <f t="shared" si="1"/>
        <v>45471</v>
      </c>
      <c r="B40" s="25" t="str">
        <f t="shared" si="0"/>
        <v>金</v>
      </c>
      <c r="C40" s="99"/>
      <c r="D40" s="100"/>
      <c r="E40" s="100"/>
      <c r="F40" s="100"/>
      <c r="G40" s="100"/>
      <c r="H40" s="101"/>
      <c r="I40" s="99"/>
      <c r="J40" s="101"/>
      <c r="K40" s="143"/>
      <c r="L40" s="144"/>
      <c r="M40" s="32"/>
    </row>
    <row r="41" spans="1:13" ht="24" customHeight="1">
      <c r="A41" s="77">
        <f t="shared" si="1"/>
        <v>45472</v>
      </c>
      <c r="B41" s="25" t="str">
        <f t="shared" si="0"/>
        <v>土</v>
      </c>
      <c r="C41" s="99"/>
      <c r="D41" s="100"/>
      <c r="E41" s="100"/>
      <c r="F41" s="100"/>
      <c r="G41" s="100"/>
      <c r="H41" s="101"/>
      <c r="I41" s="99"/>
      <c r="J41" s="101"/>
      <c r="K41" s="143"/>
      <c r="L41" s="144"/>
      <c r="M41" s="15"/>
    </row>
    <row r="42" spans="1:13" ht="24" customHeight="1" thickBot="1">
      <c r="A42" s="76">
        <f t="shared" si="1"/>
        <v>45473</v>
      </c>
      <c r="B42" s="34" t="str">
        <f t="shared" si="0"/>
        <v>日</v>
      </c>
      <c r="C42" s="190"/>
      <c r="D42" s="191"/>
      <c r="E42" s="191"/>
      <c r="F42" s="191"/>
      <c r="G42" s="191"/>
      <c r="H42" s="192"/>
      <c r="I42" s="190"/>
      <c r="J42" s="192"/>
      <c r="K42" s="193"/>
      <c r="L42" s="194"/>
      <c r="M42" s="15"/>
    </row>
    <row r="43" spans="1:13" ht="15" customHeight="1">
      <c r="B43" s="4"/>
      <c r="C43" s="4"/>
      <c r="D43" s="4"/>
      <c r="E43" s="4"/>
      <c r="F43" s="4"/>
      <c r="G43" s="4"/>
      <c r="H43" s="4"/>
      <c r="I43" s="4"/>
      <c r="J43" s="4"/>
      <c r="K43" s="4"/>
      <c r="L43" s="4"/>
      <c r="M43" s="4"/>
    </row>
    <row r="44" spans="1:13" ht="1.5" customHeight="1" thickBot="1">
      <c r="A44" s="5"/>
      <c r="B44" s="4"/>
      <c r="C44" s="4"/>
      <c r="D44" s="4"/>
      <c r="E44" s="4"/>
      <c r="F44" s="4"/>
      <c r="G44" s="4"/>
      <c r="H44" s="4"/>
      <c r="I44" s="4"/>
      <c r="J44" s="4"/>
      <c r="K44" s="4"/>
      <c r="L44" s="4"/>
      <c r="M44" s="4"/>
    </row>
    <row r="45" spans="1:13" ht="14.25" hidden="1" thickBot="1">
      <c r="A45" s="5"/>
      <c r="B45" s="6"/>
      <c r="C45" s="6"/>
      <c r="D45" s="6"/>
      <c r="E45" s="6"/>
      <c r="F45" s="6"/>
      <c r="G45" s="6"/>
      <c r="H45" s="6"/>
      <c r="I45" s="6"/>
      <c r="J45" s="6"/>
      <c r="K45" s="6"/>
      <c r="L45" s="6"/>
      <c r="M45" s="6"/>
    </row>
    <row r="46" spans="1:13" s="2" customFormat="1" ht="24.75" customHeight="1" thickBot="1">
      <c r="A46" s="175" t="s">
        <v>4</v>
      </c>
      <c r="B46" s="175"/>
      <c r="C46" s="175"/>
      <c r="D46" s="176"/>
      <c r="E46" s="159" t="s">
        <v>6</v>
      </c>
      <c r="F46" s="161"/>
      <c r="G46" s="67" t="s">
        <v>9</v>
      </c>
      <c r="H46" s="48" t="s">
        <v>5</v>
      </c>
      <c r="I46" s="20"/>
      <c r="J46" s="179"/>
      <c r="K46" s="30"/>
      <c r="L46" s="69" t="s">
        <v>23</v>
      </c>
      <c r="M46" s="10"/>
    </row>
    <row r="47" spans="1:13" s="2" customFormat="1" ht="24.75" customHeight="1">
      <c r="A47" s="175"/>
      <c r="B47" s="175"/>
      <c r="C47" s="175"/>
      <c r="D47" s="176"/>
      <c r="E47" s="171"/>
      <c r="F47" s="172"/>
      <c r="G47" s="18" t="s">
        <v>12</v>
      </c>
      <c r="H47" s="49" t="s">
        <v>5</v>
      </c>
      <c r="I47" s="20"/>
      <c r="J47" s="179"/>
      <c r="K47" s="30"/>
      <c r="L47" s="153"/>
      <c r="M47" s="10"/>
    </row>
    <row r="48" spans="1:13" s="2" customFormat="1" ht="24.75" customHeight="1" thickBot="1">
      <c r="A48" s="175" t="s">
        <v>4</v>
      </c>
      <c r="B48" s="175"/>
      <c r="C48" s="175"/>
      <c r="D48" s="176"/>
      <c r="E48" s="173" t="s">
        <v>10</v>
      </c>
      <c r="F48" s="174"/>
      <c r="G48" s="174"/>
      <c r="H48" s="72" t="s">
        <v>5</v>
      </c>
      <c r="I48" s="68"/>
      <c r="J48" s="179"/>
      <c r="K48" s="179"/>
      <c r="L48" s="154"/>
      <c r="M48" s="10"/>
    </row>
    <row r="49" spans="1:13" s="2" customFormat="1" ht="9.75" customHeight="1" thickBot="1">
      <c r="A49" s="66"/>
      <c r="B49" s="66"/>
      <c r="C49" s="66"/>
      <c r="D49" s="66"/>
      <c r="E49" s="66"/>
      <c r="F49" s="66"/>
      <c r="G49" s="66"/>
      <c r="H49" s="68"/>
      <c r="I49" s="68"/>
      <c r="J49" s="30"/>
      <c r="K49" s="30"/>
      <c r="L49" s="154"/>
      <c r="M49" s="10"/>
    </row>
    <row r="50" spans="1:13" ht="24.75" customHeight="1" thickTop="1" thickBot="1">
      <c r="A50" s="163" t="s">
        <v>26</v>
      </c>
      <c r="B50" s="164"/>
      <c r="C50" s="165"/>
      <c r="D50" s="156" t="s">
        <v>27</v>
      </c>
      <c r="E50" s="157"/>
      <c r="F50" s="157"/>
      <c r="G50" s="157"/>
      <c r="H50" s="158"/>
      <c r="I50" s="91">
        <v>45447</v>
      </c>
      <c r="J50" s="64"/>
      <c r="K50" s="64"/>
      <c r="L50" s="155"/>
      <c r="M50" s="11"/>
    </row>
    <row r="51" spans="1:13" ht="24.75" customHeight="1" thickBot="1">
      <c r="A51" s="166"/>
      <c r="B51" s="167"/>
      <c r="C51" s="168"/>
      <c r="D51" s="169" t="s">
        <v>28</v>
      </c>
      <c r="E51" s="167"/>
      <c r="F51" s="167"/>
      <c r="G51" s="167"/>
      <c r="H51" s="170"/>
      <c r="I51" s="92">
        <v>45450</v>
      </c>
      <c r="J51" s="27"/>
      <c r="K51" s="27"/>
      <c r="L51" s="20"/>
      <c r="M51" s="11"/>
    </row>
    <row r="52" spans="1:13" ht="6" customHeight="1" thickTop="1">
      <c r="B52" s="6"/>
      <c r="C52" s="6"/>
      <c r="D52" s="6"/>
      <c r="E52" s="6"/>
      <c r="F52" s="57"/>
      <c r="G52" s="58"/>
      <c r="H52" s="58"/>
      <c r="I52" s="58"/>
      <c r="J52" s="58"/>
      <c r="K52" s="58"/>
      <c r="L52" s="20"/>
      <c r="M52" s="6"/>
    </row>
    <row r="53" spans="1:13" s="7" customFormat="1" ht="29.25" customHeight="1">
      <c r="A53" s="149" t="s">
        <v>31</v>
      </c>
      <c r="B53" s="150"/>
      <c r="C53" s="150"/>
      <c r="D53" s="150"/>
      <c r="E53" s="150"/>
      <c r="F53" s="150"/>
      <c r="G53" s="150"/>
      <c r="H53" s="150"/>
      <c r="I53" s="150"/>
      <c r="J53" s="150"/>
      <c r="K53" s="150"/>
      <c r="L53" s="150"/>
      <c r="M53" s="29"/>
    </row>
    <row r="54" spans="1:13" s="7" customFormat="1" ht="22.5" customHeight="1">
      <c r="A54" s="150"/>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60.75" customHeight="1">
      <c r="A60" s="150"/>
      <c r="B60" s="150"/>
      <c r="C60" s="150"/>
      <c r="D60" s="150"/>
      <c r="E60" s="150"/>
      <c r="F60" s="150"/>
      <c r="G60" s="150"/>
      <c r="H60" s="150"/>
      <c r="I60" s="150"/>
      <c r="J60" s="150"/>
      <c r="K60" s="150"/>
      <c r="L60" s="150"/>
      <c r="M60" s="29"/>
    </row>
  </sheetData>
  <mergeCells count="121">
    <mergeCell ref="C32:H32"/>
    <mergeCell ref="C36:H36"/>
    <mergeCell ref="C40:H40"/>
    <mergeCell ref="C37:H37"/>
    <mergeCell ref="A1:G1"/>
    <mergeCell ref="K1:L1"/>
    <mergeCell ref="A2:L2"/>
    <mergeCell ref="I4:K4"/>
    <mergeCell ref="C13:H13"/>
    <mergeCell ref="I13:J13"/>
    <mergeCell ref="K13:L13"/>
    <mergeCell ref="A6:G6"/>
    <mergeCell ref="A8:B8"/>
    <mergeCell ref="A11:A12"/>
    <mergeCell ref="B11:B12"/>
    <mergeCell ref="C11:H12"/>
    <mergeCell ref="I11:J12"/>
    <mergeCell ref="K11:L12"/>
    <mergeCell ref="A9:B9"/>
    <mergeCell ref="A4:B4"/>
    <mergeCell ref="C4:G4"/>
    <mergeCell ref="A5:B5"/>
    <mergeCell ref="C5:G5"/>
    <mergeCell ref="C8:D8"/>
    <mergeCell ref="E8:F8"/>
    <mergeCell ref="I16:J16"/>
    <mergeCell ref="K16:L16"/>
    <mergeCell ref="C17:H17"/>
    <mergeCell ref="I17:J17"/>
    <mergeCell ref="K17:L17"/>
    <mergeCell ref="C14:H14"/>
    <mergeCell ref="I14:J14"/>
    <mergeCell ref="K14:L14"/>
    <mergeCell ref="C15:H15"/>
    <mergeCell ref="I15:J15"/>
    <mergeCell ref="K15:L15"/>
    <mergeCell ref="C16:H16"/>
    <mergeCell ref="I5:L5"/>
    <mergeCell ref="I20:J20"/>
    <mergeCell ref="K20:L20"/>
    <mergeCell ref="C21:H21"/>
    <mergeCell ref="I21:J21"/>
    <mergeCell ref="K21:L21"/>
    <mergeCell ref="C18:H18"/>
    <mergeCell ref="I18:J18"/>
    <mergeCell ref="K18:L18"/>
    <mergeCell ref="C19:H19"/>
    <mergeCell ref="I19:J19"/>
    <mergeCell ref="K19:L19"/>
    <mergeCell ref="C20:H20"/>
    <mergeCell ref="I24:J24"/>
    <mergeCell ref="K24:L24"/>
    <mergeCell ref="C25:H25"/>
    <mergeCell ref="I25:J25"/>
    <mergeCell ref="K25:L25"/>
    <mergeCell ref="C22:H22"/>
    <mergeCell ref="I22:J22"/>
    <mergeCell ref="K22:L22"/>
    <mergeCell ref="C23:H23"/>
    <mergeCell ref="I23:J23"/>
    <mergeCell ref="K23:L23"/>
    <mergeCell ref="C24:H24"/>
    <mergeCell ref="C29:H29"/>
    <mergeCell ref="I29:J29"/>
    <mergeCell ref="K29:L29"/>
    <mergeCell ref="C26:H26"/>
    <mergeCell ref="I26:J26"/>
    <mergeCell ref="K26:L26"/>
    <mergeCell ref="C27:H27"/>
    <mergeCell ref="I27:J27"/>
    <mergeCell ref="K27:L27"/>
    <mergeCell ref="C28:H28"/>
    <mergeCell ref="I37:J37"/>
    <mergeCell ref="K37:L37"/>
    <mergeCell ref="C34:H34"/>
    <mergeCell ref="I34:J34"/>
    <mergeCell ref="K34:L34"/>
    <mergeCell ref="C35:H35"/>
    <mergeCell ref="I35:J35"/>
    <mergeCell ref="K35:L35"/>
    <mergeCell ref="I6:L6"/>
    <mergeCell ref="I36:J36"/>
    <mergeCell ref="K36:L36"/>
    <mergeCell ref="I32:J32"/>
    <mergeCell ref="K32:L32"/>
    <mergeCell ref="C33:H33"/>
    <mergeCell ref="I33:J33"/>
    <mergeCell ref="K33:L33"/>
    <mergeCell ref="C30:H30"/>
    <mergeCell ref="I30:J30"/>
    <mergeCell ref="K30:L30"/>
    <mergeCell ref="C31:H31"/>
    <mergeCell ref="I31:J31"/>
    <mergeCell ref="K31:L31"/>
    <mergeCell ref="I28:J28"/>
    <mergeCell ref="K28:L28"/>
    <mergeCell ref="J48:K48"/>
    <mergeCell ref="A53:L60"/>
    <mergeCell ref="C42:H42"/>
    <mergeCell ref="I42:J42"/>
    <mergeCell ref="K42:L42"/>
    <mergeCell ref="J46:J47"/>
    <mergeCell ref="A50:C51"/>
    <mergeCell ref="L47:L50"/>
    <mergeCell ref="D50:H50"/>
    <mergeCell ref="D51:H51"/>
    <mergeCell ref="A46:D47"/>
    <mergeCell ref="E46:F47"/>
    <mergeCell ref="A48:D48"/>
    <mergeCell ref="E48:G48"/>
    <mergeCell ref="I40:J40"/>
    <mergeCell ref="K40:L40"/>
    <mergeCell ref="C41:H41"/>
    <mergeCell ref="I41:J41"/>
    <mergeCell ref="K41:L41"/>
    <mergeCell ref="C38:H38"/>
    <mergeCell ref="I38:J38"/>
    <mergeCell ref="K38:L38"/>
    <mergeCell ref="C39:H39"/>
    <mergeCell ref="I39:J39"/>
    <mergeCell ref="K39:L39"/>
  </mergeCells>
  <phoneticPr fontId="2"/>
  <conditionalFormatting sqref="A13:L42">
    <cfRule type="expression" dxfId="163" priority="16">
      <formula>$B13="祝"</formula>
    </cfRule>
    <cfRule type="expression" dxfId="162" priority="17">
      <formula>$B13="日"</formula>
    </cfRule>
    <cfRule type="expression" dxfId="161" priority="18">
      <formula>$B13="土"</formula>
    </cfRule>
  </conditionalFormatting>
  <conditionalFormatting sqref="I4:K4">
    <cfRule type="expression" dxfId="160" priority="15">
      <formula>$I$4&lt;&gt;""</formula>
    </cfRule>
  </conditionalFormatting>
  <conditionalFormatting sqref="C4:G4">
    <cfRule type="expression" dxfId="159" priority="12">
      <formula>$C$4&lt;&gt;""</formula>
    </cfRule>
  </conditionalFormatting>
  <conditionalFormatting sqref="C5:G5">
    <cfRule type="expression" dxfId="158" priority="11">
      <formula>$C$5&lt;&gt;""</formula>
    </cfRule>
  </conditionalFormatting>
  <conditionalFormatting sqref="C8:D8">
    <cfRule type="expression" dxfId="157" priority="5">
      <formula>$C$8&lt;&gt;""</formula>
    </cfRule>
  </conditionalFormatting>
  <conditionalFormatting sqref="C9">
    <cfRule type="expression" dxfId="156" priority="4">
      <formula>$C$9&lt;&gt;""</formula>
    </cfRule>
  </conditionalFormatting>
  <conditionalFormatting sqref="E9">
    <cfRule type="expression" dxfId="155" priority="3">
      <formula>$E$9&lt;&gt;""</formula>
    </cfRule>
  </conditionalFormatting>
  <conditionalFormatting sqref="I5">
    <cfRule type="expression" dxfId="154" priority="2">
      <formula>$I$6&lt;&gt;""</formula>
    </cfRule>
  </conditionalFormatting>
  <conditionalFormatting sqref="I6">
    <cfRule type="expression" dxfId="153" priority="1">
      <formula>$I$6&lt;&gt;""</formula>
    </cfRule>
  </conditionalFormatting>
  <dataValidations count="2">
    <dataValidation type="list" allowBlank="1" showInputMessage="1" showErrorMessage="1" sqref="I4:K4" xr:uid="{00000000-0002-0000-0200-000000000000}">
      <formula1>$O$14:$O$19</formula1>
    </dataValidation>
    <dataValidation type="list" allowBlank="1" showInputMessage="1" showErrorMessage="1" sqref="C5:G5" xr:uid="{00000000-0002-0000-0200-000001000000}">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view="pageBreakPreview" zoomScaleNormal="100" zoomScaleSheetLayoutView="100" workbookViewId="0">
      <selection activeCell="I6" sqref="I6:L6"/>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EDATE('4月'!A2,3)</f>
        <v>45474</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79" t="s">
        <v>2</v>
      </c>
      <c r="I4" s="182">
        <f>'4月'!I4:K4</f>
        <v>0</v>
      </c>
      <c r="J4" s="183"/>
      <c r="K4" s="183"/>
      <c r="L4" s="26" t="s">
        <v>15</v>
      </c>
      <c r="M4" s="3"/>
    </row>
    <row r="5" spans="1:15" ht="49.5" customHeight="1" thickBot="1">
      <c r="A5" s="137" t="s">
        <v>33</v>
      </c>
      <c r="B5" s="138"/>
      <c r="C5" s="188">
        <f>'4月'!C5:G5</f>
        <v>0</v>
      </c>
      <c r="D5" s="188"/>
      <c r="E5" s="188"/>
      <c r="F5" s="188"/>
      <c r="G5" s="189"/>
      <c r="H5" s="80"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45474</v>
      </c>
      <c r="B13" s="25" t="str">
        <f>TEXT(A13,"aaa")</f>
        <v>月</v>
      </c>
      <c r="C13" s="109"/>
      <c r="D13" s="110"/>
      <c r="E13" s="110"/>
      <c r="F13" s="110"/>
      <c r="G13" s="110"/>
      <c r="H13" s="111"/>
      <c r="I13" s="109"/>
      <c r="J13" s="111"/>
      <c r="K13" s="147"/>
      <c r="L13" s="148"/>
      <c r="M13" s="15"/>
      <c r="O13" t="s">
        <v>15</v>
      </c>
    </row>
    <row r="14" spans="1:15" ht="24" customHeight="1">
      <c r="A14" s="77">
        <f>A13+1</f>
        <v>45475</v>
      </c>
      <c r="B14" s="25" t="str">
        <f t="shared" ref="B14:B43" si="0">TEXT(A14,"aaa")</f>
        <v>火</v>
      </c>
      <c r="C14" s="99"/>
      <c r="D14" s="100"/>
      <c r="E14" s="100"/>
      <c r="F14" s="100"/>
      <c r="G14" s="100"/>
      <c r="H14" s="101"/>
      <c r="I14" s="99"/>
      <c r="J14" s="101"/>
      <c r="K14" s="147"/>
      <c r="L14" s="148"/>
      <c r="M14" s="15"/>
      <c r="O14" t="s">
        <v>16</v>
      </c>
    </row>
    <row r="15" spans="1:15" s="33" customFormat="1" ht="24" customHeight="1">
      <c r="A15" s="77">
        <f t="shared" ref="A15:A43" si="1">A14+1</f>
        <v>45476</v>
      </c>
      <c r="B15" s="25" t="str">
        <f t="shared" si="0"/>
        <v>水</v>
      </c>
      <c r="C15" s="99"/>
      <c r="D15" s="100"/>
      <c r="E15" s="100"/>
      <c r="F15" s="100"/>
      <c r="G15" s="100"/>
      <c r="H15" s="101"/>
      <c r="I15" s="117"/>
      <c r="J15" s="119"/>
      <c r="K15" s="143"/>
      <c r="L15" s="144"/>
      <c r="M15" s="32"/>
      <c r="O15" t="s">
        <v>25</v>
      </c>
    </row>
    <row r="16" spans="1:15" s="33" customFormat="1" ht="24" customHeight="1">
      <c r="A16" s="77">
        <f t="shared" si="1"/>
        <v>45477</v>
      </c>
      <c r="B16" s="25" t="str">
        <f t="shared" si="0"/>
        <v>木</v>
      </c>
      <c r="C16" s="99"/>
      <c r="D16" s="100"/>
      <c r="E16" s="100"/>
      <c r="F16" s="100"/>
      <c r="G16" s="100"/>
      <c r="H16" s="101"/>
      <c r="I16" s="99"/>
      <c r="J16" s="101"/>
      <c r="K16" s="143"/>
      <c r="L16" s="144"/>
      <c r="M16" s="32"/>
      <c r="O16" t="s">
        <v>17</v>
      </c>
    </row>
    <row r="17" spans="1:15" s="33" customFormat="1" ht="24" customHeight="1">
      <c r="A17" s="77">
        <f t="shared" si="1"/>
        <v>45478</v>
      </c>
      <c r="B17" s="25" t="str">
        <f t="shared" si="0"/>
        <v>金</v>
      </c>
      <c r="C17" s="99"/>
      <c r="D17" s="100"/>
      <c r="E17" s="100"/>
      <c r="F17" s="100"/>
      <c r="G17" s="100"/>
      <c r="H17" s="101"/>
      <c r="I17" s="99"/>
      <c r="J17" s="101"/>
      <c r="K17" s="143"/>
      <c r="L17" s="144"/>
      <c r="M17" s="32"/>
      <c r="O17" t="s">
        <v>18</v>
      </c>
    </row>
    <row r="18" spans="1:15" s="33" customFormat="1" ht="24" customHeight="1">
      <c r="A18" s="77">
        <f t="shared" si="1"/>
        <v>45479</v>
      </c>
      <c r="B18" s="25" t="str">
        <f t="shared" si="0"/>
        <v>土</v>
      </c>
      <c r="C18" s="99"/>
      <c r="D18" s="100"/>
      <c r="E18" s="100"/>
      <c r="F18" s="100"/>
      <c r="G18" s="100"/>
      <c r="H18" s="101"/>
      <c r="I18" s="99"/>
      <c r="J18" s="101"/>
      <c r="K18" s="143"/>
      <c r="L18" s="144"/>
      <c r="M18" s="32"/>
      <c r="O18" t="s">
        <v>19</v>
      </c>
    </row>
    <row r="19" spans="1:15" s="33" customFormat="1" ht="24" customHeight="1">
      <c r="A19" s="77">
        <f t="shared" si="1"/>
        <v>45480</v>
      </c>
      <c r="B19" s="25" t="str">
        <f t="shared" si="0"/>
        <v>日</v>
      </c>
      <c r="C19" s="99"/>
      <c r="D19" s="100"/>
      <c r="E19" s="100"/>
      <c r="F19" s="100"/>
      <c r="G19" s="100"/>
      <c r="H19" s="101"/>
      <c r="I19" s="99"/>
      <c r="J19" s="101"/>
      <c r="K19" s="143"/>
      <c r="L19" s="144"/>
      <c r="M19" s="32"/>
      <c r="O19" t="s">
        <v>20</v>
      </c>
    </row>
    <row r="20" spans="1:15" s="33" customFormat="1" ht="24" customHeight="1">
      <c r="A20" s="77">
        <f t="shared" si="1"/>
        <v>45481</v>
      </c>
      <c r="B20" s="25" t="str">
        <f t="shared" si="0"/>
        <v>月</v>
      </c>
      <c r="C20" s="99"/>
      <c r="D20" s="100"/>
      <c r="E20" s="100"/>
      <c r="F20" s="100"/>
      <c r="G20" s="100"/>
      <c r="H20" s="101"/>
      <c r="I20" s="99"/>
      <c r="J20" s="101"/>
      <c r="K20" s="99"/>
      <c r="L20" s="145"/>
      <c r="M20" s="32"/>
    </row>
    <row r="21" spans="1:15" s="33" customFormat="1" ht="24" customHeight="1">
      <c r="A21" s="77">
        <f t="shared" si="1"/>
        <v>45482</v>
      </c>
      <c r="B21" s="25" t="str">
        <f t="shared" si="0"/>
        <v>火</v>
      </c>
      <c r="C21" s="99"/>
      <c r="D21" s="100"/>
      <c r="E21" s="100"/>
      <c r="F21" s="100"/>
      <c r="G21" s="100"/>
      <c r="H21" s="101"/>
      <c r="I21" s="99"/>
      <c r="J21" s="101"/>
      <c r="K21" s="143"/>
      <c r="L21" s="144"/>
      <c r="M21" s="32"/>
    </row>
    <row r="22" spans="1:15" s="33" customFormat="1" ht="24" customHeight="1">
      <c r="A22" s="77">
        <f t="shared" si="1"/>
        <v>45483</v>
      </c>
      <c r="B22" s="25" t="str">
        <f t="shared" si="0"/>
        <v>水</v>
      </c>
      <c r="C22" s="117"/>
      <c r="D22" s="118"/>
      <c r="E22" s="118"/>
      <c r="F22" s="118"/>
      <c r="G22" s="118"/>
      <c r="H22" s="119"/>
      <c r="I22" s="99"/>
      <c r="J22" s="101"/>
      <c r="K22" s="143"/>
      <c r="L22" s="144"/>
      <c r="M22" s="32"/>
    </row>
    <row r="23" spans="1:15" s="33" customFormat="1" ht="24" customHeight="1">
      <c r="A23" s="77">
        <f t="shared" si="1"/>
        <v>45484</v>
      </c>
      <c r="B23" s="25" t="str">
        <f t="shared" si="0"/>
        <v>木</v>
      </c>
      <c r="C23" s="99"/>
      <c r="D23" s="100"/>
      <c r="E23" s="100"/>
      <c r="F23" s="100"/>
      <c r="G23" s="100"/>
      <c r="H23" s="101"/>
      <c r="I23" s="99"/>
      <c r="J23" s="101"/>
      <c r="K23" s="143"/>
      <c r="L23" s="144"/>
      <c r="M23" s="32"/>
    </row>
    <row r="24" spans="1:15" s="33" customFormat="1" ht="24" customHeight="1">
      <c r="A24" s="77">
        <f t="shared" si="1"/>
        <v>45485</v>
      </c>
      <c r="B24" s="25" t="str">
        <f t="shared" si="0"/>
        <v>金</v>
      </c>
      <c r="C24" s="99"/>
      <c r="D24" s="100"/>
      <c r="E24" s="100"/>
      <c r="F24" s="100"/>
      <c r="G24" s="100"/>
      <c r="H24" s="101"/>
      <c r="I24" s="99"/>
      <c r="J24" s="101"/>
      <c r="K24" s="99"/>
      <c r="L24" s="145"/>
      <c r="M24" s="32"/>
    </row>
    <row r="25" spans="1:15" s="33" customFormat="1" ht="24" customHeight="1">
      <c r="A25" s="77">
        <f t="shared" si="1"/>
        <v>45486</v>
      </c>
      <c r="B25" s="25" t="str">
        <f t="shared" si="0"/>
        <v>土</v>
      </c>
      <c r="C25" s="99"/>
      <c r="D25" s="100"/>
      <c r="E25" s="100"/>
      <c r="F25" s="100"/>
      <c r="G25" s="100"/>
      <c r="H25" s="101"/>
      <c r="I25" s="99"/>
      <c r="J25" s="101"/>
      <c r="K25" s="143"/>
      <c r="L25" s="144"/>
      <c r="M25" s="32"/>
    </row>
    <row r="26" spans="1:15" s="33" customFormat="1" ht="24" customHeight="1">
      <c r="A26" s="77">
        <f t="shared" si="1"/>
        <v>45487</v>
      </c>
      <c r="B26" s="25" t="str">
        <f t="shared" si="0"/>
        <v>日</v>
      </c>
      <c r="C26" s="99"/>
      <c r="D26" s="100"/>
      <c r="E26" s="100"/>
      <c r="F26" s="100"/>
      <c r="G26" s="100"/>
      <c r="H26" s="101"/>
      <c r="I26" s="151"/>
      <c r="J26" s="152"/>
      <c r="K26" s="99"/>
      <c r="L26" s="145"/>
      <c r="M26" s="32"/>
    </row>
    <row r="27" spans="1:15" s="33" customFormat="1" ht="24" customHeight="1">
      <c r="A27" s="77">
        <f t="shared" si="1"/>
        <v>45488</v>
      </c>
      <c r="B27" s="25" t="s">
        <v>37</v>
      </c>
      <c r="C27" s="99"/>
      <c r="D27" s="100"/>
      <c r="E27" s="100"/>
      <c r="F27" s="100"/>
      <c r="G27" s="100"/>
      <c r="H27" s="101"/>
      <c r="I27" s="151"/>
      <c r="J27" s="152"/>
      <c r="K27" s="99"/>
      <c r="L27" s="145"/>
      <c r="M27" s="32"/>
    </row>
    <row r="28" spans="1:15" s="33" customFormat="1" ht="24" customHeight="1">
      <c r="A28" s="77">
        <f t="shared" si="1"/>
        <v>45489</v>
      </c>
      <c r="B28" s="25" t="str">
        <f t="shared" si="0"/>
        <v>火</v>
      </c>
      <c r="C28" s="99"/>
      <c r="D28" s="100"/>
      <c r="E28" s="100"/>
      <c r="F28" s="100"/>
      <c r="G28" s="100"/>
      <c r="H28" s="101"/>
      <c r="I28" s="151"/>
      <c r="J28" s="152"/>
      <c r="K28" s="146"/>
      <c r="L28" s="145"/>
      <c r="M28" s="32"/>
    </row>
    <row r="29" spans="1:15" s="33" customFormat="1" ht="24" customHeight="1">
      <c r="A29" s="77">
        <f t="shared" si="1"/>
        <v>45490</v>
      </c>
      <c r="B29" s="25" t="str">
        <f t="shared" si="0"/>
        <v>水</v>
      </c>
      <c r="C29" s="99"/>
      <c r="D29" s="100"/>
      <c r="E29" s="100"/>
      <c r="F29" s="100"/>
      <c r="G29" s="100"/>
      <c r="H29" s="101"/>
      <c r="I29" s="99"/>
      <c r="J29" s="101"/>
      <c r="K29" s="99"/>
      <c r="L29" s="145"/>
      <c r="M29" s="32"/>
    </row>
    <row r="30" spans="1:15" s="33" customFormat="1" ht="24" customHeight="1">
      <c r="A30" s="77">
        <f t="shared" si="1"/>
        <v>45491</v>
      </c>
      <c r="B30" s="25" t="str">
        <f t="shared" si="0"/>
        <v>木</v>
      </c>
      <c r="C30" s="99"/>
      <c r="D30" s="100"/>
      <c r="E30" s="100"/>
      <c r="F30" s="100"/>
      <c r="G30" s="100"/>
      <c r="H30" s="101"/>
      <c r="I30" s="99"/>
      <c r="J30" s="101"/>
      <c r="K30" s="143"/>
      <c r="L30" s="144"/>
      <c r="M30" s="32"/>
    </row>
    <row r="31" spans="1:15" s="33" customFormat="1" ht="24" customHeight="1">
      <c r="A31" s="77">
        <f t="shared" si="1"/>
        <v>45492</v>
      </c>
      <c r="B31" s="25" t="str">
        <f t="shared" si="0"/>
        <v>金</v>
      </c>
      <c r="C31" s="99"/>
      <c r="D31" s="100"/>
      <c r="E31" s="100"/>
      <c r="F31" s="100"/>
      <c r="G31" s="100"/>
      <c r="H31" s="101"/>
      <c r="I31" s="99"/>
      <c r="J31" s="101"/>
      <c r="K31" s="143"/>
      <c r="L31" s="144"/>
      <c r="M31" s="32"/>
    </row>
    <row r="32" spans="1:15" s="33" customFormat="1" ht="24" customHeight="1">
      <c r="A32" s="77">
        <f t="shared" si="1"/>
        <v>45493</v>
      </c>
      <c r="B32" s="25" t="str">
        <f t="shared" si="0"/>
        <v>土</v>
      </c>
      <c r="C32" s="99"/>
      <c r="D32" s="100"/>
      <c r="E32" s="100"/>
      <c r="F32" s="100"/>
      <c r="G32" s="100"/>
      <c r="H32" s="101"/>
      <c r="I32" s="99"/>
      <c r="J32" s="101"/>
      <c r="K32" s="143"/>
      <c r="L32" s="144"/>
      <c r="M32" s="32"/>
    </row>
    <row r="33" spans="1:13" s="33" customFormat="1" ht="24" customHeight="1">
      <c r="A33" s="77">
        <f t="shared" si="1"/>
        <v>45494</v>
      </c>
      <c r="B33" s="25" t="str">
        <f t="shared" si="0"/>
        <v>日</v>
      </c>
      <c r="C33" s="99"/>
      <c r="D33" s="100"/>
      <c r="E33" s="100"/>
      <c r="F33" s="100"/>
      <c r="G33" s="100"/>
      <c r="H33" s="101"/>
      <c r="I33" s="99"/>
      <c r="J33" s="101"/>
      <c r="K33" s="143"/>
      <c r="L33" s="144"/>
      <c r="M33" s="32"/>
    </row>
    <row r="34" spans="1:13" s="33" customFormat="1" ht="24" customHeight="1">
      <c r="A34" s="77">
        <f t="shared" si="1"/>
        <v>45495</v>
      </c>
      <c r="B34" s="25" t="str">
        <f t="shared" si="0"/>
        <v>月</v>
      </c>
      <c r="C34" s="99"/>
      <c r="D34" s="100"/>
      <c r="E34" s="100"/>
      <c r="F34" s="100"/>
      <c r="G34" s="100"/>
      <c r="H34" s="101"/>
      <c r="I34" s="99"/>
      <c r="J34" s="101"/>
      <c r="K34" s="143"/>
      <c r="L34" s="144"/>
      <c r="M34" s="32"/>
    </row>
    <row r="35" spans="1:13" s="33" customFormat="1" ht="24" customHeight="1">
      <c r="A35" s="77">
        <f t="shared" si="1"/>
        <v>45496</v>
      </c>
      <c r="B35" s="25" t="str">
        <f t="shared" si="0"/>
        <v>火</v>
      </c>
      <c r="C35" s="99"/>
      <c r="D35" s="100"/>
      <c r="E35" s="100"/>
      <c r="F35" s="100"/>
      <c r="G35" s="100"/>
      <c r="H35" s="101"/>
      <c r="I35" s="99"/>
      <c r="J35" s="101"/>
      <c r="K35" s="143"/>
      <c r="L35" s="144"/>
      <c r="M35" s="32"/>
    </row>
    <row r="36" spans="1:13" s="33" customFormat="1" ht="24" customHeight="1">
      <c r="A36" s="77">
        <f t="shared" si="1"/>
        <v>45497</v>
      </c>
      <c r="B36" s="25" t="str">
        <f t="shared" si="0"/>
        <v>水</v>
      </c>
      <c r="C36" s="99"/>
      <c r="D36" s="100"/>
      <c r="E36" s="100"/>
      <c r="F36" s="100"/>
      <c r="G36" s="100"/>
      <c r="H36" s="101"/>
      <c r="I36" s="99"/>
      <c r="J36" s="101"/>
      <c r="K36" s="143"/>
      <c r="L36" s="144"/>
      <c r="M36" s="32"/>
    </row>
    <row r="37" spans="1:13" s="33" customFormat="1" ht="24" customHeight="1">
      <c r="A37" s="77">
        <f t="shared" si="1"/>
        <v>45498</v>
      </c>
      <c r="B37" s="25" t="str">
        <f t="shared" si="0"/>
        <v>木</v>
      </c>
      <c r="C37" s="99"/>
      <c r="D37" s="100"/>
      <c r="E37" s="100"/>
      <c r="F37" s="100"/>
      <c r="G37" s="100"/>
      <c r="H37" s="101"/>
      <c r="I37" s="99"/>
      <c r="J37" s="101"/>
      <c r="K37" s="99"/>
      <c r="L37" s="145"/>
      <c r="M37" s="32"/>
    </row>
    <row r="38" spans="1:13" s="33" customFormat="1" ht="24" customHeight="1">
      <c r="A38" s="77">
        <f t="shared" si="1"/>
        <v>45499</v>
      </c>
      <c r="B38" s="25" t="str">
        <f t="shared" si="0"/>
        <v>金</v>
      </c>
      <c r="C38" s="99"/>
      <c r="D38" s="100"/>
      <c r="E38" s="100"/>
      <c r="F38" s="100"/>
      <c r="G38" s="100"/>
      <c r="H38" s="101"/>
      <c r="I38" s="99"/>
      <c r="J38" s="101"/>
      <c r="K38" s="143"/>
      <c r="L38" s="144"/>
      <c r="M38" s="32"/>
    </row>
    <row r="39" spans="1:13" s="33" customFormat="1" ht="24" customHeight="1">
      <c r="A39" s="77">
        <f t="shared" si="1"/>
        <v>45500</v>
      </c>
      <c r="B39" s="25" t="str">
        <f t="shared" si="0"/>
        <v>土</v>
      </c>
      <c r="C39" s="99"/>
      <c r="D39" s="100"/>
      <c r="E39" s="100"/>
      <c r="F39" s="100"/>
      <c r="G39" s="100"/>
      <c r="H39" s="101"/>
      <c r="I39" s="99"/>
      <c r="J39" s="101"/>
      <c r="K39" s="143"/>
      <c r="L39" s="144"/>
      <c r="M39" s="32"/>
    </row>
    <row r="40" spans="1:13" s="33" customFormat="1" ht="24" customHeight="1">
      <c r="A40" s="77">
        <f t="shared" si="1"/>
        <v>45501</v>
      </c>
      <c r="B40" s="25" t="str">
        <f t="shared" si="0"/>
        <v>日</v>
      </c>
      <c r="C40" s="99"/>
      <c r="D40" s="100"/>
      <c r="E40" s="100"/>
      <c r="F40" s="100"/>
      <c r="G40" s="100"/>
      <c r="H40" s="101"/>
      <c r="I40" s="99"/>
      <c r="J40" s="101"/>
      <c r="K40" s="143"/>
      <c r="L40" s="144"/>
      <c r="M40" s="32"/>
    </row>
    <row r="41" spans="1:13" s="33" customFormat="1" ht="24" customHeight="1">
      <c r="A41" s="77">
        <f t="shared" si="1"/>
        <v>45502</v>
      </c>
      <c r="B41" s="25" t="str">
        <f t="shared" si="0"/>
        <v>月</v>
      </c>
      <c r="C41" s="99"/>
      <c r="D41" s="100"/>
      <c r="E41" s="100"/>
      <c r="F41" s="100"/>
      <c r="G41" s="100"/>
      <c r="H41" s="101"/>
      <c r="I41" s="99"/>
      <c r="J41" s="101"/>
      <c r="K41" s="143"/>
      <c r="L41" s="144"/>
      <c r="M41" s="32"/>
    </row>
    <row r="42" spans="1:13" s="33" customFormat="1" ht="24" customHeight="1">
      <c r="A42" s="75">
        <f t="shared" si="1"/>
        <v>45503</v>
      </c>
      <c r="B42" s="37" t="str">
        <f t="shared" si="0"/>
        <v>火</v>
      </c>
      <c r="C42" s="99"/>
      <c r="D42" s="100"/>
      <c r="E42" s="100"/>
      <c r="F42" s="100"/>
      <c r="G42" s="100"/>
      <c r="H42" s="101"/>
      <c r="I42" s="99"/>
      <c r="J42" s="101"/>
      <c r="K42" s="143"/>
      <c r="L42" s="144"/>
      <c r="M42" s="32"/>
    </row>
    <row r="43" spans="1:13" ht="24" customHeight="1" thickBot="1">
      <c r="A43" s="78">
        <f t="shared" si="1"/>
        <v>45504</v>
      </c>
      <c r="B43" s="28" t="str">
        <f t="shared" si="0"/>
        <v>水</v>
      </c>
      <c r="C43" s="180"/>
      <c r="D43" s="180"/>
      <c r="E43" s="180"/>
      <c r="F43" s="177"/>
      <c r="G43" s="177"/>
      <c r="H43" s="181"/>
      <c r="I43" s="177"/>
      <c r="J43" s="177"/>
      <c r="K43" s="177"/>
      <c r="L43" s="178"/>
      <c r="M43" s="15"/>
    </row>
    <row r="44" spans="1:13" ht="9.75" customHeight="1" thickBot="1">
      <c r="B44" s="4"/>
      <c r="C44" s="4"/>
      <c r="D44" s="4"/>
      <c r="E44" s="4"/>
      <c r="F44" s="4"/>
      <c r="G44" s="4"/>
      <c r="H44" s="4"/>
      <c r="I44" s="4"/>
      <c r="J44" s="4"/>
      <c r="K44" s="4"/>
      <c r="L44" s="4"/>
      <c r="M44" s="4"/>
    </row>
    <row r="45" spans="1:13" ht="1.5" hidden="1"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75" t="s">
        <v>4</v>
      </c>
      <c r="B47" s="175"/>
      <c r="C47" s="175"/>
      <c r="D47" s="176"/>
      <c r="E47" s="159" t="s">
        <v>6</v>
      </c>
      <c r="F47" s="161"/>
      <c r="G47" s="67" t="s">
        <v>9</v>
      </c>
      <c r="H47" s="48" t="s">
        <v>5</v>
      </c>
      <c r="I47" s="20"/>
      <c r="J47" s="179"/>
      <c r="K47" s="30"/>
      <c r="L47" s="69" t="s">
        <v>23</v>
      </c>
      <c r="M47" s="10"/>
    </row>
    <row r="48" spans="1:13" s="2" customFormat="1" ht="24.75" customHeight="1">
      <c r="A48" s="175"/>
      <c r="B48" s="175"/>
      <c r="C48" s="175"/>
      <c r="D48" s="176"/>
      <c r="E48" s="171"/>
      <c r="F48" s="172"/>
      <c r="G48" s="18" t="s">
        <v>12</v>
      </c>
      <c r="H48" s="49" t="s">
        <v>5</v>
      </c>
      <c r="I48" s="20"/>
      <c r="J48" s="179"/>
      <c r="K48" s="30"/>
      <c r="L48" s="153"/>
      <c r="M48" s="10"/>
    </row>
    <row r="49" spans="1:13" s="2" customFormat="1" ht="24.75" customHeight="1" thickBot="1">
      <c r="A49" s="175" t="s">
        <v>4</v>
      </c>
      <c r="B49" s="175"/>
      <c r="C49" s="175"/>
      <c r="D49" s="176"/>
      <c r="E49" s="173" t="s">
        <v>10</v>
      </c>
      <c r="F49" s="174"/>
      <c r="G49" s="174"/>
      <c r="H49" s="72" t="s">
        <v>5</v>
      </c>
      <c r="I49" s="68"/>
      <c r="J49" s="179"/>
      <c r="K49" s="179"/>
      <c r="L49" s="154"/>
      <c r="M49" s="10"/>
    </row>
    <row r="50" spans="1:13" s="2" customFormat="1" ht="9.75" customHeight="1" thickBot="1">
      <c r="A50" s="66"/>
      <c r="B50" s="66"/>
      <c r="C50" s="66"/>
      <c r="D50" s="66"/>
      <c r="E50" s="66"/>
      <c r="F50" s="66"/>
      <c r="G50" s="66"/>
      <c r="H50" s="68"/>
      <c r="I50" s="68"/>
      <c r="J50" s="30"/>
      <c r="K50" s="30"/>
      <c r="L50" s="154"/>
      <c r="M50" s="10"/>
    </row>
    <row r="51" spans="1:13" ht="24.75" customHeight="1" thickTop="1" thickBot="1">
      <c r="A51" s="163" t="s">
        <v>26</v>
      </c>
      <c r="B51" s="164"/>
      <c r="C51" s="165"/>
      <c r="D51" s="156" t="s">
        <v>27</v>
      </c>
      <c r="E51" s="157"/>
      <c r="F51" s="157"/>
      <c r="G51" s="157"/>
      <c r="H51" s="158"/>
      <c r="I51" s="91">
        <v>45475</v>
      </c>
      <c r="J51" s="64"/>
      <c r="K51" s="64"/>
      <c r="L51" s="155"/>
      <c r="M51" s="11"/>
    </row>
    <row r="52" spans="1:13" ht="24.75" customHeight="1" thickBot="1">
      <c r="A52" s="166"/>
      <c r="B52" s="167"/>
      <c r="C52" s="168"/>
      <c r="D52" s="169" t="s">
        <v>28</v>
      </c>
      <c r="E52" s="167"/>
      <c r="F52" s="167"/>
      <c r="G52" s="167"/>
      <c r="H52" s="170"/>
      <c r="I52" s="92">
        <v>45478</v>
      </c>
      <c r="J52" s="27"/>
      <c r="K52" s="27"/>
      <c r="L52" s="20"/>
      <c r="M52" s="11"/>
    </row>
    <row r="53" spans="1:13" ht="9.75" customHeight="1" thickTop="1">
      <c r="A53" s="27"/>
      <c r="B53" s="27"/>
      <c r="C53" s="27"/>
      <c r="D53" s="27"/>
      <c r="E53" s="27"/>
      <c r="F53" s="27"/>
      <c r="G53" s="27"/>
      <c r="H53" s="27"/>
      <c r="I53" s="27"/>
      <c r="J53" s="27"/>
      <c r="K53" s="27"/>
      <c r="L53" s="20"/>
      <c r="M53" s="11"/>
    </row>
    <row r="54" spans="1:13" s="7" customFormat="1" ht="29.25" customHeight="1">
      <c r="A54" s="149" t="s">
        <v>31</v>
      </c>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22.5" customHeight="1">
      <c r="A60" s="150"/>
      <c r="B60" s="150"/>
      <c r="C60" s="150"/>
      <c r="D60" s="150"/>
      <c r="E60" s="150"/>
      <c r="F60" s="150"/>
      <c r="G60" s="150"/>
      <c r="H60" s="150"/>
      <c r="I60" s="150"/>
      <c r="J60" s="150"/>
      <c r="K60" s="150"/>
      <c r="L60" s="150"/>
      <c r="M60" s="29"/>
    </row>
    <row r="61" spans="1:13" s="7" customFormat="1" ht="60.75" customHeight="1">
      <c r="A61" s="150"/>
      <c r="B61" s="150"/>
      <c r="C61" s="150"/>
      <c r="D61" s="150"/>
      <c r="E61" s="150"/>
      <c r="F61" s="150"/>
      <c r="G61" s="150"/>
      <c r="H61" s="150"/>
      <c r="I61" s="150"/>
      <c r="J61" s="150"/>
      <c r="K61" s="150"/>
      <c r="L61" s="150"/>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31:L43 A30 C30:L30 A13:L29">
    <cfRule type="expression" dxfId="152" priority="19">
      <formula>$B13="祝"</formula>
    </cfRule>
    <cfRule type="expression" dxfId="151" priority="20">
      <formula>$B13="日"</formula>
    </cfRule>
    <cfRule type="expression" dxfId="150" priority="21">
      <formula>$B13="土"</formula>
    </cfRule>
  </conditionalFormatting>
  <conditionalFormatting sqref="I4:K4">
    <cfRule type="expression" dxfId="149" priority="18">
      <formula>$I$4&lt;&gt;""</formula>
    </cfRule>
  </conditionalFormatting>
  <conditionalFormatting sqref="C4:G4">
    <cfRule type="expression" dxfId="148" priority="15">
      <formula>$C$4&lt;&gt;""</formula>
    </cfRule>
  </conditionalFormatting>
  <conditionalFormatting sqref="C5:G5">
    <cfRule type="expression" dxfId="147" priority="14">
      <formula>$C$5&lt;&gt;""</formula>
    </cfRule>
  </conditionalFormatting>
  <conditionalFormatting sqref="C8:D8">
    <cfRule type="expression" dxfId="146" priority="8">
      <formula>$C$8&lt;&gt;""</formula>
    </cfRule>
  </conditionalFormatting>
  <conditionalFormatting sqref="C9">
    <cfRule type="expression" dxfId="145" priority="7">
      <formula>$C$9&lt;&gt;""</formula>
    </cfRule>
  </conditionalFormatting>
  <conditionalFormatting sqref="E9">
    <cfRule type="expression" dxfId="144" priority="6">
      <formula>$E$9&lt;&gt;""</formula>
    </cfRule>
  </conditionalFormatting>
  <conditionalFormatting sqref="B30">
    <cfRule type="expression" dxfId="143" priority="3">
      <formula>$B30="祝"</formula>
    </cfRule>
    <cfRule type="expression" dxfId="142" priority="4">
      <formula>$B30="日"</formula>
    </cfRule>
    <cfRule type="expression" dxfId="141" priority="5">
      <formula>$B30="土"</formula>
    </cfRule>
  </conditionalFormatting>
  <conditionalFormatting sqref="I5">
    <cfRule type="expression" dxfId="140" priority="2">
      <formula>$I$6&lt;&gt;""</formula>
    </cfRule>
  </conditionalFormatting>
  <conditionalFormatting sqref="I6">
    <cfRule type="expression" dxfId="139" priority="1">
      <formula>$I$6&lt;&gt;""</formula>
    </cfRule>
  </conditionalFormatting>
  <dataValidations count="2">
    <dataValidation type="list" allowBlank="1" showInputMessage="1" showErrorMessage="1" sqref="I4:K4" xr:uid="{16EE8D9D-03C2-4297-AEB7-EC379F8E6802}">
      <formula1>$O$14:$O$19</formula1>
    </dataValidation>
    <dataValidation type="list" allowBlank="1" showInputMessage="1" showErrorMessage="1" sqref="C5:G5" xr:uid="{AFB59756-A2B0-49BB-9619-28D88EC88378}">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1"/>
  <sheetViews>
    <sheetView view="pageBreakPreview" zoomScaleNormal="100" zoomScaleSheetLayoutView="100" workbookViewId="0">
      <selection activeCell="I9" sqref="I9"/>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EDATE('4月'!A2,4)</f>
        <v>45505</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79" t="s">
        <v>2</v>
      </c>
      <c r="I4" s="182">
        <f>'4月'!I4:K4</f>
        <v>0</v>
      </c>
      <c r="J4" s="183"/>
      <c r="K4" s="183"/>
      <c r="L4" s="26" t="s">
        <v>15</v>
      </c>
      <c r="M4" s="3"/>
    </row>
    <row r="5" spans="1:15" ht="49.5" customHeight="1" thickBot="1">
      <c r="A5" s="137" t="s">
        <v>33</v>
      </c>
      <c r="B5" s="138"/>
      <c r="C5" s="188">
        <f>'4月'!C5:G5</f>
        <v>0</v>
      </c>
      <c r="D5" s="188"/>
      <c r="E5" s="188"/>
      <c r="F5" s="188"/>
      <c r="G5" s="189"/>
      <c r="H5" s="80"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45505</v>
      </c>
      <c r="B13" s="25" t="str">
        <f>TEXT(A13,"aaa")</f>
        <v>木</v>
      </c>
      <c r="C13" s="109"/>
      <c r="D13" s="110"/>
      <c r="E13" s="110"/>
      <c r="F13" s="110"/>
      <c r="G13" s="110"/>
      <c r="H13" s="111"/>
      <c r="I13" s="109"/>
      <c r="J13" s="111"/>
      <c r="K13" s="147"/>
      <c r="L13" s="148"/>
      <c r="M13" s="15"/>
      <c r="O13" t="s">
        <v>15</v>
      </c>
    </row>
    <row r="14" spans="1:15" ht="24" customHeight="1">
      <c r="A14" s="77">
        <f>A13+1</f>
        <v>45506</v>
      </c>
      <c r="B14" s="25" t="str">
        <f t="shared" ref="B14:B43" si="0">TEXT(A14,"aaa")</f>
        <v>金</v>
      </c>
      <c r="C14" s="99"/>
      <c r="D14" s="100"/>
      <c r="E14" s="100"/>
      <c r="F14" s="100"/>
      <c r="G14" s="100"/>
      <c r="H14" s="101"/>
      <c r="I14" s="99"/>
      <c r="J14" s="101"/>
      <c r="K14" s="147"/>
      <c r="L14" s="148"/>
      <c r="M14" s="15"/>
      <c r="O14" t="s">
        <v>16</v>
      </c>
    </row>
    <row r="15" spans="1:15" s="33" customFormat="1" ht="24" customHeight="1">
      <c r="A15" s="77">
        <f t="shared" ref="A15:A43" si="1">A14+1</f>
        <v>45507</v>
      </c>
      <c r="B15" s="25" t="str">
        <f t="shared" si="0"/>
        <v>土</v>
      </c>
      <c r="C15" s="99"/>
      <c r="D15" s="100"/>
      <c r="E15" s="100"/>
      <c r="F15" s="100"/>
      <c r="G15" s="100"/>
      <c r="H15" s="101"/>
      <c r="I15" s="117"/>
      <c r="J15" s="119"/>
      <c r="K15" s="143"/>
      <c r="L15" s="144"/>
      <c r="M15" s="32"/>
      <c r="O15" t="s">
        <v>25</v>
      </c>
    </row>
    <row r="16" spans="1:15" s="33" customFormat="1" ht="24" customHeight="1">
      <c r="A16" s="77">
        <f t="shared" si="1"/>
        <v>45508</v>
      </c>
      <c r="B16" s="25" t="str">
        <f t="shared" si="0"/>
        <v>日</v>
      </c>
      <c r="C16" s="99"/>
      <c r="D16" s="100"/>
      <c r="E16" s="100"/>
      <c r="F16" s="100"/>
      <c r="G16" s="100"/>
      <c r="H16" s="101"/>
      <c r="I16" s="99"/>
      <c r="J16" s="101"/>
      <c r="K16" s="143"/>
      <c r="L16" s="144"/>
      <c r="M16" s="32"/>
      <c r="O16" t="s">
        <v>17</v>
      </c>
    </row>
    <row r="17" spans="1:15" s="33" customFormat="1" ht="24" customHeight="1">
      <c r="A17" s="77">
        <f t="shared" si="1"/>
        <v>45509</v>
      </c>
      <c r="B17" s="25" t="str">
        <f t="shared" si="0"/>
        <v>月</v>
      </c>
      <c r="C17" s="99"/>
      <c r="D17" s="100"/>
      <c r="E17" s="100"/>
      <c r="F17" s="100"/>
      <c r="G17" s="100"/>
      <c r="H17" s="101"/>
      <c r="I17" s="99"/>
      <c r="J17" s="101"/>
      <c r="K17" s="143" t="s">
        <v>40</v>
      </c>
      <c r="L17" s="144"/>
      <c r="M17" s="32"/>
      <c r="O17" t="s">
        <v>18</v>
      </c>
    </row>
    <row r="18" spans="1:15" s="33" customFormat="1" ht="24" customHeight="1">
      <c r="A18" s="77">
        <f t="shared" si="1"/>
        <v>45510</v>
      </c>
      <c r="B18" s="25" t="str">
        <f t="shared" si="0"/>
        <v>火</v>
      </c>
      <c r="C18" s="99"/>
      <c r="D18" s="100"/>
      <c r="E18" s="100"/>
      <c r="F18" s="100"/>
      <c r="G18" s="100"/>
      <c r="H18" s="101"/>
      <c r="I18" s="99"/>
      <c r="J18" s="101"/>
      <c r="K18" s="143" t="s">
        <v>40</v>
      </c>
      <c r="L18" s="144"/>
      <c r="M18" s="32"/>
      <c r="O18" t="s">
        <v>19</v>
      </c>
    </row>
    <row r="19" spans="1:15" s="33" customFormat="1" ht="24" customHeight="1">
      <c r="A19" s="77">
        <f t="shared" si="1"/>
        <v>45511</v>
      </c>
      <c r="B19" s="25" t="str">
        <f t="shared" si="0"/>
        <v>水</v>
      </c>
      <c r="C19" s="99"/>
      <c r="D19" s="100"/>
      <c r="E19" s="100"/>
      <c r="F19" s="100"/>
      <c r="G19" s="100"/>
      <c r="H19" s="101"/>
      <c r="I19" s="99"/>
      <c r="J19" s="101"/>
      <c r="K19" s="143" t="s">
        <v>40</v>
      </c>
      <c r="L19" s="144"/>
      <c r="M19" s="32"/>
      <c r="O19" t="s">
        <v>20</v>
      </c>
    </row>
    <row r="20" spans="1:15" s="33" customFormat="1" ht="24" customHeight="1">
      <c r="A20" s="77">
        <f t="shared" si="1"/>
        <v>45512</v>
      </c>
      <c r="B20" s="25" t="str">
        <f t="shared" si="0"/>
        <v>木</v>
      </c>
      <c r="C20" s="99"/>
      <c r="D20" s="100"/>
      <c r="E20" s="100"/>
      <c r="F20" s="100"/>
      <c r="G20" s="100"/>
      <c r="H20" s="101"/>
      <c r="I20" s="99"/>
      <c r="J20" s="101"/>
      <c r="K20" s="143" t="s">
        <v>40</v>
      </c>
      <c r="L20" s="144"/>
      <c r="M20" s="32"/>
    </row>
    <row r="21" spans="1:15" s="33" customFormat="1" ht="24" customHeight="1">
      <c r="A21" s="88">
        <f t="shared" si="1"/>
        <v>45513</v>
      </c>
      <c r="B21" s="89" t="str">
        <f t="shared" si="0"/>
        <v>金</v>
      </c>
      <c r="C21" s="195"/>
      <c r="D21" s="199"/>
      <c r="E21" s="199"/>
      <c r="F21" s="199"/>
      <c r="G21" s="199"/>
      <c r="H21" s="196"/>
      <c r="I21" s="195"/>
      <c r="J21" s="196"/>
      <c r="K21" s="197" t="s">
        <v>38</v>
      </c>
      <c r="L21" s="198"/>
      <c r="M21" s="32"/>
    </row>
    <row r="22" spans="1:15" s="33" customFormat="1" ht="24" customHeight="1">
      <c r="A22" s="88">
        <f t="shared" si="1"/>
        <v>45514</v>
      </c>
      <c r="B22" s="89" t="str">
        <f t="shared" si="0"/>
        <v>土</v>
      </c>
      <c r="C22" s="202"/>
      <c r="D22" s="203"/>
      <c r="E22" s="203"/>
      <c r="F22" s="203"/>
      <c r="G22" s="203"/>
      <c r="H22" s="204"/>
      <c r="I22" s="195"/>
      <c r="J22" s="196"/>
      <c r="K22" s="197"/>
      <c r="L22" s="198"/>
      <c r="M22" s="32"/>
    </row>
    <row r="23" spans="1:15" s="87" customFormat="1" ht="24" customHeight="1">
      <c r="A23" s="88">
        <f t="shared" si="1"/>
        <v>45515</v>
      </c>
      <c r="B23" s="89" t="s">
        <v>37</v>
      </c>
      <c r="C23" s="195"/>
      <c r="D23" s="199"/>
      <c r="E23" s="199"/>
      <c r="F23" s="199"/>
      <c r="G23" s="199"/>
      <c r="H23" s="196"/>
      <c r="I23" s="195"/>
      <c r="J23" s="196"/>
      <c r="K23" s="197"/>
      <c r="L23" s="198"/>
      <c r="M23" s="86"/>
    </row>
    <row r="24" spans="1:15" s="33" customFormat="1" ht="24" customHeight="1">
      <c r="A24" s="88">
        <f t="shared" si="1"/>
        <v>45516</v>
      </c>
      <c r="B24" s="89" t="s">
        <v>37</v>
      </c>
      <c r="C24" s="195"/>
      <c r="D24" s="199"/>
      <c r="E24" s="199"/>
      <c r="F24" s="199"/>
      <c r="G24" s="199"/>
      <c r="H24" s="196"/>
      <c r="I24" s="195"/>
      <c r="J24" s="196"/>
      <c r="K24" s="197"/>
      <c r="L24" s="198"/>
      <c r="M24" s="32"/>
    </row>
    <row r="25" spans="1:15" s="33" customFormat="1" ht="24" customHeight="1">
      <c r="A25" s="88">
        <f t="shared" si="1"/>
        <v>45517</v>
      </c>
      <c r="B25" s="89" t="str">
        <f t="shared" si="0"/>
        <v>火</v>
      </c>
      <c r="C25" s="195"/>
      <c r="D25" s="199"/>
      <c r="E25" s="199"/>
      <c r="F25" s="199"/>
      <c r="G25" s="199"/>
      <c r="H25" s="196"/>
      <c r="I25" s="195"/>
      <c r="J25" s="196"/>
      <c r="K25" s="197" t="s">
        <v>38</v>
      </c>
      <c r="L25" s="198"/>
      <c r="M25" s="32"/>
    </row>
    <row r="26" spans="1:15" s="87" customFormat="1" ht="24" customHeight="1">
      <c r="A26" s="88">
        <f t="shared" si="1"/>
        <v>45518</v>
      </c>
      <c r="B26" s="89" t="str">
        <f t="shared" si="0"/>
        <v>水</v>
      </c>
      <c r="C26" s="195"/>
      <c r="D26" s="199"/>
      <c r="E26" s="199"/>
      <c r="F26" s="199"/>
      <c r="G26" s="199"/>
      <c r="H26" s="196"/>
      <c r="I26" s="200"/>
      <c r="J26" s="201"/>
      <c r="K26" s="197" t="s">
        <v>38</v>
      </c>
      <c r="L26" s="198"/>
      <c r="M26" s="86"/>
    </row>
    <row r="27" spans="1:15" s="87" customFormat="1" ht="24" customHeight="1">
      <c r="A27" s="88">
        <f t="shared" si="1"/>
        <v>45519</v>
      </c>
      <c r="B27" s="89" t="str">
        <f t="shared" si="0"/>
        <v>木</v>
      </c>
      <c r="C27" s="195"/>
      <c r="D27" s="199"/>
      <c r="E27" s="199"/>
      <c r="F27" s="199"/>
      <c r="G27" s="199"/>
      <c r="H27" s="196"/>
      <c r="I27" s="195"/>
      <c r="J27" s="196"/>
      <c r="K27" s="197" t="s">
        <v>38</v>
      </c>
      <c r="L27" s="198"/>
      <c r="M27" s="86"/>
    </row>
    <row r="28" spans="1:15" s="87" customFormat="1" ht="24" customHeight="1">
      <c r="A28" s="88">
        <f t="shared" si="1"/>
        <v>45520</v>
      </c>
      <c r="B28" s="89" t="str">
        <f t="shared" si="0"/>
        <v>金</v>
      </c>
      <c r="C28" s="195"/>
      <c r="D28" s="199"/>
      <c r="E28" s="199"/>
      <c r="F28" s="199"/>
      <c r="G28" s="199"/>
      <c r="H28" s="196"/>
      <c r="I28" s="195"/>
      <c r="J28" s="196"/>
      <c r="K28" s="197" t="s">
        <v>38</v>
      </c>
      <c r="L28" s="198"/>
      <c r="M28" s="86"/>
    </row>
    <row r="29" spans="1:15" s="87" customFormat="1" ht="24" customHeight="1">
      <c r="A29" s="88">
        <f t="shared" si="1"/>
        <v>45521</v>
      </c>
      <c r="B29" s="89" t="str">
        <f t="shared" si="0"/>
        <v>土</v>
      </c>
      <c r="C29" s="195"/>
      <c r="D29" s="199"/>
      <c r="E29" s="199"/>
      <c r="F29" s="199"/>
      <c r="G29" s="199"/>
      <c r="H29" s="196"/>
      <c r="I29" s="195"/>
      <c r="J29" s="196"/>
      <c r="K29" s="197"/>
      <c r="L29" s="198"/>
      <c r="M29" s="86"/>
    </row>
    <row r="30" spans="1:15" s="33" customFormat="1" ht="24" customHeight="1">
      <c r="A30" s="88">
        <f t="shared" si="1"/>
        <v>45522</v>
      </c>
      <c r="B30" s="89" t="str">
        <f t="shared" si="0"/>
        <v>日</v>
      </c>
      <c r="C30" s="195"/>
      <c r="D30" s="199"/>
      <c r="E30" s="199"/>
      <c r="F30" s="199"/>
      <c r="G30" s="199"/>
      <c r="H30" s="196"/>
      <c r="I30" s="195"/>
      <c r="J30" s="196"/>
      <c r="K30" s="197"/>
      <c r="L30" s="198"/>
      <c r="M30" s="32"/>
    </row>
    <row r="31" spans="1:15" s="33" customFormat="1" ht="24" customHeight="1">
      <c r="A31" s="88">
        <f t="shared" si="1"/>
        <v>45523</v>
      </c>
      <c r="B31" s="89" t="str">
        <f t="shared" si="0"/>
        <v>月</v>
      </c>
      <c r="C31" s="195"/>
      <c r="D31" s="199"/>
      <c r="E31" s="199"/>
      <c r="F31" s="199"/>
      <c r="G31" s="199"/>
      <c r="H31" s="196"/>
      <c r="I31" s="195"/>
      <c r="J31" s="196"/>
      <c r="K31" s="197" t="s">
        <v>38</v>
      </c>
      <c r="L31" s="198"/>
      <c r="M31" s="32"/>
    </row>
    <row r="32" spans="1:15" s="33" customFormat="1" ht="24" customHeight="1">
      <c r="A32" s="77">
        <f t="shared" si="1"/>
        <v>45524</v>
      </c>
      <c r="B32" s="25" t="str">
        <f t="shared" si="0"/>
        <v>火</v>
      </c>
      <c r="C32" s="99"/>
      <c r="D32" s="100"/>
      <c r="E32" s="100"/>
      <c r="F32" s="100"/>
      <c r="G32" s="100"/>
      <c r="H32" s="101"/>
      <c r="I32" s="99"/>
      <c r="J32" s="101"/>
      <c r="K32" s="143" t="s">
        <v>40</v>
      </c>
      <c r="L32" s="144"/>
      <c r="M32" s="32"/>
    </row>
    <row r="33" spans="1:13" s="33" customFormat="1" ht="24" customHeight="1">
      <c r="A33" s="77">
        <f t="shared" si="1"/>
        <v>45525</v>
      </c>
      <c r="B33" s="25" t="str">
        <f t="shared" si="0"/>
        <v>水</v>
      </c>
      <c r="C33" s="99"/>
      <c r="D33" s="100"/>
      <c r="E33" s="100"/>
      <c r="F33" s="100"/>
      <c r="G33" s="100"/>
      <c r="H33" s="101"/>
      <c r="I33" s="99"/>
      <c r="J33" s="101"/>
      <c r="K33" s="143" t="s">
        <v>40</v>
      </c>
      <c r="L33" s="144"/>
      <c r="M33" s="32"/>
    </row>
    <row r="34" spans="1:13" s="33" customFormat="1" ht="24" customHeight="1">
      <c r="A34" s="77">
        <f t="shared" si="1"/>
        <v>45526</v>
      </c>
      <c r="B34" s="25" t="str">
        <f t="shared" si="0"/>
        <v>木</v>
      </c>
      <c r="C34" s="99"/>
      <c r="D34" s="100"/>
      <c r="E34" s="100"/>
      <c r="F34" s="100"/>
      <c r="G34" s="100"/>
      <c r="H34" s="101"/>
      <c r="I34" s="99"/>
      <c r="J34" s="101"/>
      <c r="K34" s="143" t="s">
        <v>40</v>
      </c>
      <c r="L34" s="144"/>
      <c r="M34" s="32"/>
    </row>
    <row r="35" spans="1:13" s="33" customFormat="1" ht="24" customHeight="1">
      <c r="A35" s="77">
        <f t="shared" si="1"/>
        <v>45527</v>
      </c>
      <c r="B35" s="25" t="str">
        <f t="shared" si="0"/>
        <v>金</v>
      </c>
      <c r="C35" s="99"/>
      <c r="D35" s="100"/>
      <c r="E35" s="100"/>
      <c r="F35" s="100"/>
      <c r="G35" s="100"/>
      <c r="H35" s="101"/>
      <c r="I35" s="99"/>
      <c r="J35" s="101"/>
      <c r="K35" s="143" t="s">
        <v>40</v>
      </c>
      <c r="L35" s="144"/>
      <c r="M35" s="32"/>
    </row>
    <row r="36" spans="1:13" s="33" customFormat="1" ht="24" customHeight="1">
      <c r="A36" s="77">
        <f t="shared" si="1"/>
        <v>45528</v>
      </c>
      <c r="B36" s="25" t="str">
        <f t="shared" si="0"/>
        <v>土</v>
      </c>
      <c r="C36" s="99"/>
      <c r="D36" s="100"/>
      <c r="E36" s="100"/>
      <c r="F36" s="100"/>
      <c r="G36" s="100"/>
      <c r="H36" s="101"/>
      <c r="I36" s="99"/>
      <c r="J36" s="101"/>
      <c r="K36" s="143"/>
      <c r="L36" s="144"/>
      <c r="M36" s="32"/>
    </row>
    <row r="37" spans="1:13" s="33" customFormat="1" ht="24" customHeight="1">
      <c r="A37" s="77">
        <f t="shared" si="1"/>
        <v>45529</v>
      </c>
      <c r="B37" s="25" t="str">
        <f t="shared" si="0"/>
        <v>日</v>
      </c>
      <c r="C37" s="99"/>
      <c r="D37" s="100"/>
      <c r="E37" s="100"/>
      <c r="F37" s="100"/>
      <c r="G37" s="100"/>
      <c r="H37" s="101"/>
      <c r="I37" s="99"/>
      <c r="J37" s="101"/>
      <c r="K37" s="99"/>
      <c r="L37" s="145"/>
      <c r="M37" s="32"/>
    </row>
    <row r="38" spans="1:13" s="33" customFormat="1" ht="24" customHeight="1">
      <c r="A38" s="77">
        <f t="shared" si="1"/>
        <v>45530</v>
      </c>
      <c r="B38" s="25" t="str">
        <f t="shared" si="0"/>
        <v>月</v>
      </c>
      <c r="C38" s="99"/>
      <c r="D38" s="100"/>
      <c r="E38" s="100"/>
      <c r="F38" s="100"/>
      <c r="G38" s="100"/>
      <c r="H38" s="101"/>
      <c r="I38" s="99"/>
      <c r="J38" s="101"/>
      <c r="K38" s="143"/>
      <c r="L38" s="144"/>
      <c r="M38" s="32"/>
    </row>
    <row r="39" spans="1:13" s="33" customFormat="1" ht="24" customHeight="1">
      <c r="A39" s="77">
        <f t="shared" si="1"/>
        <v>45531</v>
      </c>
      <c r="B39" s="25" t="str">
        <f t="shared" si="0"/>
        <v>火</v>
      </c>
      <c r="C39" s="99"/>
      <c r="D39" s="100"/>
      <c r="E39" s="100"/>
      <c r="F39" s="100"/>
      <c r="G39" s="100"/>
      <c r="H39" s="101"/>
      <c r="I39" s="99"/>
      <c r="J39" s="101"/>
      <c r="K39" s="143"/>
      <c r="L39" s="144"/>
      <c r="M39" s="32"/>
    </row>
    <row r="40" spans="1:13" s="33" customFormat="1" ht="24" customHeight="1">
      <c r="A40" s="77">
        <f t="shared" si="1"/>
        <v>45532</v>
      </c>
      <c r="B40" s="25" t="str">
        <f t="shared" si="0"/>
        <v>水</v>
      </c>
      <c r="C40" s="99"/>
      <c r="D40" s="100"/>
      <c r="E40" s="100"/>
      <c r="F40" s="100"/>
      <c r="G40" s="100"/>
      <c r="H40" s="101"/>
      <c r="I40" s="99"/>
      <c r="J40" s="101"/>
      <c r="K40" s="143"/>
      <c r="L40" s="144"/>
      <c r="M40" s="32"/>
    </row>
    <row r="41" spans="1:13" s="33" customFormat="1" ht="24" customHeight="1">
      <c r="A41" s="77">
        <f t="shared" si="1"/>
        <v>45533</v>
      </c>
      <c r="B41" s="25" t="str">
        <f t="shared" si="0"/>
        <v>木</v>
      </c>
      <c r="C41" s="99"/>
      <c r="D41" s="100"/>
      <c r="E41" s="100"/>
      <c r="F41" s="100"/>
      <c r="G41" s="100"/>
      <c r="H41" s="101"/>
      <c r="I41" s="99"/>
      <c r="J41" s="101"/>
      <c r="K41" s="143"/>
      <c r="L41" s="144"/>
      <c r="M41" s="32"/>
    </row>
    <row r="42" spans="1:13" s="33" customFormat="1" ht="24" customHeight="1">
      <c r="A42" s="75">
        <f t="shared" si="1"/>
        <v>45534</v>
      </c>
      <c r="B42" s="37" t="str">
        <f t="shared" si="0"/>
        <v>金</v>
      </c>
      <c r="C42" s="99"/>
      <c r="D42" s="100"/>
      <c r="E42" s="100"/>
      <c r="F42" s="100"/>
      <c r="G42" s="100"/>
      <c r="H42" s="101"/>
      <c r="I42" s="99"/>
      <c r="J42" s="101"/>
      <c r="K42" s="143"/>
      <c r="L42" s="144"/>
      <c r="M42" s="32"/>
    </row>
    <row r="43" spans="1:13" ht="24" customHeight="1" thickBot="1">
      <c r="A43" s="78">
        <f t="shared" si="1"/>
        <v>45535</v>
      </c>
      <c r="B43" s="28" t="str">
        <f t="shared" si="0"/>
        <v>土</v>
      </c>
      <c r="C43" s="180"/>
      <c r="D43" s="180"/>
      <c r="E43" s="180"/>
      <c r="F43" s="177"/>
      <c r="G43" s="177"/>
      <c r="H43" s="181"/>
      <c r="I43" s="177"/>
      <c r="J43" s="177"/>
      <c r="K43" s="177"/>
      <c r="L43" s="178"/>
      <c r="M43" s="15"/>
    </row>
    <row r="44" spans="1:13" ht="9.75"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75" t="s">
        <v>4</v>
      </c>
      <c r="B47" s="175"/>
      <c r="C47" s="175"/>
      <c r="D47" s="176"/>
      <c r="E47" s="159" t="s">
        <v>6</v>
      </c>
      <c r="F47" s="161"/>
      <c r="G47" s="67" t="s">
        <v>9</v>
      </c>
      <c r="H47" s="48" t="s">
        <v>5</v>
      </c>
      <c r="I47" s="20"/>
      <c r="J47" s="179"/>
      <c r="K47" s="30"/>
      <c r="L47" s="69" t="s">
        <v>23</v>
      </c>
      <c r="M47" s="10"/>
    </row>
    <row r="48" spans="1:13" s="2" customFormat="1" ht="24.75" customHeight="1">
      <c r="A48" s="175"/>
      <c r="B48" s="175"/>
      <c r="C48" s="175"/>
      <c r="D48" s="176"/>
      <c r="E48" s="171"/>
      <c r="F48" s="172"/>
      <c r="G48" s="18" t="s">
        <v>12</v>
      </c>
      <c r="H48" s="49" t="s">
        <v>5</v>
      </c>
      <c r="I48" s="20"/>
      <c r="J48" s="179"/>
      <c r="K48" s="30"/>
      <c r="L48" s="153"/>
      <c r="M48" s="10"/>
    </row>
    <row r="49" spans="1:13" s="2" customFormat="1" ht="24.75" customHeight="1" thickBot="1">
      <c r="A49" s="175" t="s">
        <v>4</v>
      </c>
      <c r="B49" s="175"/>
      <c r="C49" s="175"/>
      <c r="D49" s="176"/>
      <c r="E49" s="173" t="s">
        <v>10</v>
      </c>
      <c r="F49" s="174"/>
      <c r="G49" s="174"/>
      <c r="H49" s="72" t="s">
        <v>5</v>
      </c>
      <c r="I49" s="68"/>
      <c r="J49" s="179"/>
      <c r="K49" s="179"/>
      <c r="L49" s="154"/>
      <c r="M49" s="10"/>
    </row>
    <row r="50" spans="1:13" s="2" customFormat="1" ht="9.75" customHeight="1" thickBot="1">
      <c r="A50" s="66"/>
      <c r="B50" s="66"/>
      <c r="C50" s="66"/>
      <c r="D50" s="66"/>
      <c r="E50" s="66"/>
      <c r="F50" s="66"/>
      <c r="G50" s="66"/>
      <c r="H50" s="68"/>
      <c r="I50" s="68"/>
      <c r="J50" s="30"/>
      <c r="K50" s="30"/>
      <c r="L50" s="154"/>
      <c r="M50" s="10"/>
    </row>
    <row r="51" spans="1:13" ht="24.75" customHeight="1" thickTop="1" thickBot="1">
      <c r="A51" s="163" t="s">
        <v>26</v>
      </c>
      <c r="B51" s="164"/>
      <c r="C51" s="165"/>
      <c r="D51" s="156" t="s">
        <v>27</v>
      </c>
      <c r="E51" s="157"/>
      <c r="F51" s="157"/>
      <c r="G51" s="157"/>
      <c r="H51" s="158"/>
      <c r="I51" s="91">
        <v>45506</v>
      </c>
      <c r="J51" s="64"/>
      <c r="K51" s="64"/>
      <c r="L51" s="155"/>
      <c r="M51" s="11"/>
    </row>
    <row r="52" spans="1:13" ht="24.75" customHeight="1" thickBot="1">
      <c r="A52" s="166"/>
      <c r="B52" s="167"/>
      <c r="C52" s="168"/>
      <c r="D52" s="169" t="s">
        <v>28</v>
      </c>
      <c r="E52" s="167"/>
      <c r="F52" s="167"/>
      <c r="G52" s="167"/>
      <c r="H52" s="170"/>
      <c r="I52" s="92">
        <v>45510</v>
      </c>
      <c r="J52" s="27"/>
      <c r="K52" s="27"/>
      <c r="L52" s="20"/>
      <c r="M52" s="11"/>
    </row>
    <row r="53" spans="1:13" ht="10.5" customHeight="1" thickTop="1">
      <c r="B53" s="6"/>
      <c r="C53" s="6"/>
      <c r="D53" s="6"/>
      <c r="E53" s="6"/>
      <c r="F53" s="60"/>
      <c r="G53" s="61"/>
      <c r="H53" s="61"/>
      <c r="I53" s="61"/>
      <c r="J53" s="61"/>
      <c r="K53" s="61"/>
      <c r="L53" s="20"/>
      <c r="M53" s="6"/>
    </row>
    <row r="54" spans="1:13" s="7" customFormat="1" ht="29.25" customHeight="1">
      <c r="A54" s="149" t="s">
        <v>31</v>
      </c>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22.5" customHeight="1">
      <c r="A60" s="150"/>
      <c r="B60" s="150"/>
      <c r="C60" s="150"/>
      <c r="D60" s="150"/>
      <c r="E60" s="150"/>
      <c r="F60" s="150"/>
      <c r="G60" s="150"/>
      <c r="H60" s="150"/>
      <c r="I60" s="150"/>
      <c r="J60" s="150"/>
      <c r="K60" s="150"/>
      <c r="L60" s="150"/>
      <c r="M60" s="29"/>
    </row>
    <row r="61" spans="1:13" s="7" customFormat="1" ht="60.75" customHeight="1">
      <c r="A61" s="150"/>
      <c r="B61" s="150"/>
      <c r="C61" s="150"/>
      <c r="D61" s="150"/>
      <c r="E61" s="150"/>
      <c r="F61" s="150"/>
      <c r="G61" s="150"/>
      <c r="H61" s="150"/>
      <c r="I61" s="150"/>
      <c r="J61" s="150"/>
      <c r="K61" s="150"/>
      <c r="L61" s="150"/>
      <c r="M61" s="29"/>
    </row>
  </sheetData>
  <mergeCells count="124">
    <mergeCell ref="I5:L5"/>
    <mergeCell ref="A5:B5"/>
    <mergeCell ref="C5:G5"/>
    <mergeCell ref="C8:D8"/>
    <mergeCell ref="E8:F8"/>
    <mergeCell ref="A47:D48"/>
    <mergeCell ref="E47:F48"/>
    <mergeCell ref="C16:H16"/>
    <mergeCell ref="C20:H20"/>
    <mergeCell ref="C25:H25"/>
    <mergeCell ref="C30:H30"/>
    <mergeCell ref="C34:H34"/>
    <mergeCell ref="C38:H38"/>
    <mergeCell ref="C42:H42"/>
    <mergeCell ref="C14:H14"/>
    <mergeCell ref="C18:H18"/>
    <mergeCell ref="C22:H22"/>
    <mergeCell ref="C28:H28"/>
    <mergeCell ref="C32:H32"/>
    <mergeCell ref="C36:H36"/>
    <mergeCell ref="C40:H40"/>
    <mergeCell ref="I14:J14"/>
    <mergeCell ref="K14:L14"/>
    <mergeCell ref="C15:H15"/>
    <mergeCell ref="I15:J15"/>
    <mergeCell ref="K15:L15"/>
    <mergeCell ref="A1:G1"/>
    <mergeCell ref="K1:L1"/>
    <mergeCell ref="A2:L2"/>
    <mergeCell ref="I4:K4"/>
    <mergeCell ref="C13:H13"/>
    <mergeCell ref="I13:J13"/>
    <mergeCell ref="K13:L13"/>
    <mergeCell ref="A6:G6"/>
    <mergeCell ref="A8:B8"/>
    <mergeCell ref="A11:A12"/>
    <mergeCell ref="B11:B12"/>
    <mergeCell ref="C11:H12"/>
    <mergeCell ref="I11:J12"/>
    <mergeCell ref="K11:L12"/>
    <mergeCell ref="A9:B9"/>
    <mergeCell ref="A4:B4"/>
    <mergeCell ref="C4:G4"/>
    <mergeCell ref="I18:J18"/>
    <mergeCell ref="K18:L18"/>
    <mergeCell ref="C19:H19"/>
    <mergeCell ref="I19:J19"/>
    <mergeCell ref="K19:L19"/>
    <mergeCell ref="I16:J16"/>
    <mergeCell ref="K16:L16"/>
    <mergeCell ref="C17:H17"/>
    <mergeCell ref="I17:J17"/>
    <mergeCell ref="K17:L17"/>
    <mergeCell ref="I22:J22"/>
    <mergeCell ref="C23:H23"/>
    <mergeCell ref="I23:J23"/>
    <mergeCell ref="C24:H24"/>
    <mergeCell ref="I24:J24"/>
    <mergeCell ref="I20:J20"/>
    <mergeCell ref="K20:L20"/>
    <mergeCell ref="C21:H21"/>
    <mergeCell ref="I21:J21"/>
    <mergeCell ref="K21:L21"/>
    <mergeCell ref="K24:L24"/>
    <mergeCell ref="K22:L22"/>
    <mergeCell ref="K23:L23"/>
    <mergeCell ref="I28:J28"/>
    <mergeCell ref="K28:L28"/>
    <mergeCell ref="C29:H29"/>
    <mergeCell ref="I29:J29"/>
    <mergeCell ref="K29:L29"/>
    <mergeCell ref="I25:J25"/>
    <mergeCell ref="C26:H26"/>
    <mergeCell ref="I26:J26"/>
    <mergeCell ref="K26:L26"/>
    <mergeCell ref="C27:H27"/>
    <mergeCell ref="I27:J27"/>
    <mergeCell ref="K27:L27"/>
    <mergeCell ref="K25:L25"/>
    <mergeCell ref="I32:J32"/>
    <mergeCell ref="K32:L32"/>
    <mergeCell ref="C33:H33"/>
    <mergeCell ref="I33:J33"/>
    <mergeCell ref="K33:L33"/>
    <mergeCell ref="I30:J30"/>
    <mergeCell ref="K30:L30"/>
    <mergeCell ref="C31:H31"/>
    <mergeCell ref="I31:J31"/>
    <mergeCell ref="K31:L31"/>
    <mergeCell ref="K39:L39"/>
    <mergeCell ref="I36:J36"/>
    <mergeCell ref="K36:L36"/>
    <mergeCell ref="C37:H37"/>
    <mergeCell ref="I37:J37"/>
    <mergeCell ref="K37:L37"/>
    <mergeCell ref="I34:J34"/>
    <mergeCell ref="K34:L34"/>
    <mergeCell ref="C35:H35"/>
    <mergeCell ref="I35:J35"/>
    <mergeCell ref="K35:L35"/>
    <mergeCell ref="I6:L6"/>
    <mergeCell ref="A54:L61"/>
    <mergeCell ref="J47:J48"/>
    <mergeCell ref="J49:K49"/>
    <mergeCell ref="A51:C52"/>
    <mergeCell ref="L48:L51"/>
    <mergeCell ref="D51:H51"/>
    <mergeCell ref="D52:H52"/>
    <mergeCell ref="I42:J42"/>
    <mergeCell ref="K42:L42"/>
    <mergeCell ref="C43:H43"/>
    <mergeCell ref="I43:J43"/>
    <mergeCell ref="K43:L43"/>
    <mergeCell ref="A49:D49"/>
    <mergeCell ref="E49:G49"/>
    <mergeCell ref="I40:J40"/>
    <mergeCell ref="K40:L40"/>
    <mergeCell ref="C41:H41"/>
    <mergeCell ref="I41:J41"/>
    <mergeCell ref="K41:L41"/>
    <mergeCell ref="I38:J38"/>
    <mergeCell ref="K38:L38"/>
    <mergeCell ref="C39:H39"/>
    <mergeCell ref="I39:J39"/>
  </mergeCells>
  <phoneticPr fontId="2"/>
  <conditionalFormatting sqref="A23:A30 C23:J30 A31:J31 A21:J22 A13:L20 A32:L43">
    <cfRule type="expression" dxfId="138" priority="28">
      <formula>$B13="祝"</formula>
    </cfRule>
    <cfRule type="expression" dxfId="137" priority="29">
      <formula>$B13="日"</formula>
    </cfRule>
    <cfRule type="expression" dxfId="136" priority="30">
      <formula>$B13="土"</formula>
    </cfRule>
  </conditionalFormatting>
  <conditionalFormatting sqref="I4:K4">
    <cfRule type="expression" dxfId="135" priority="27">
      <formula>$I$4&lt;&gt;""</formula>
    </cfRule>
  </conditionalFormatting>
  <conditionalFormatting sqref="C4:G4">
    <cfRule type="expression" dxfId="134" priority="24">
      <formula>$C$4&lt;&gt;""</formula>
    </cfRule>
  </conditionalFormatting>
  <conditionalFormatting sqref="C5:G5">
    <cfRule type="expression" dxfId="133" priority="23">
      <formula>$C$5&lt;&gt;""</formula>
    </cfRule>
  </conditionalFormatting>
  <conditionalFormatting sqref="C8:D8">
    <cfRule type="expression" dxfId="132" priority="17">
      <formula>$C$8&lt;&gt;""</formula>
    </cfRule>
  </conditionalFormatting>
  <conditionalFormatting sqref="C9">
    <cfRule type="expression" dxfId="131" priority="16">
      <formula>$C$9&lt;&gt;""</formula>
    </cfRule>
  </conditionalFormatting>
  <conditionalFormatting sqref="E9">
    <cfRule type="expression" dxfId="130" priority="15">
      <formula>$E$9&lt;&gt;""</formula>
    </cfRule>
  </conditionalFormatting>
  <conditionalFormatting sqref="B23:B30">
    <cfRule type="expression" dxfId="129" priority="12">
      <formula>$B23="祝"</formula>
    </cfRule>
    <cfRule type="expression" dxfId="128" priority="13">
      <formula>$B23="日"</formula>
    </cfRule>
    <cfRule type="expression" dxfId="127" priority="14">
      <formula>$B23="土"</formula>
    </cfRule>
  </conditionalFormatting>
  <conditionalFormatting sqref="K21:L31">
    <cfRule type="expression" dxfId="126" priority="3">
      <formula>$B21="祝"</formula>
    </cfRule>
    <cfRule type="expression" dxfId="125" priority="4">
      <formula>$B21="土"</formula>
    </cfRule>
    <cfRule type="expression" dxfId="124" priority="5">
      <formula>$B21="日"</formula>
    </cfRule>
  </conditionalFormatting>
  <conditionalFormatting sqref="I5">
    <cfRule type="expression" dxfId="123" priority="2">
      <formula>$I$6&lt;&gt;""</formula>
    </cfRule>
  </conditionalFormatting>
  <conditionalFormatting sqref="I6">
    <cfRule type="expression" dxfId="122" priority="1">
      <formula>$I$6&lt;&gt;""</formula>
    </cfRule>
  </conditionalFormatting>
  <dataValidations count="2">
    <dataValidation type="list" allowBlank="1" showInputMessage="1" showErrorMessage="1" sqref="I4:K4" xr:uid="{E0D772AD-1553-4194-A2D7-792AE7DA6EAB}">
      <formula1>$O$14:$O$19</formula1>
    </dataValidation>
    <dataValidation type="list" allowBlank="1" showInputMessage="1" showErrorMessage="1" sqref="C5:G5" xr:uid="{4B8A3BA2-845A-497E-BE4F-5E45F4174462}">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0"/>
  <sheetViews>
    <sheetView view="pageBreakPreview" zoomScaleNormal="100" zoomScaleSheetLayoutView="100" workbookViewId="0">
      <selection activeCell="I6" sqref="I6:L6"/>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EDATE('4月'!A2,5)</f>
        <v>45536</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79" t="s">
        <v>2</v>
      </c>
      <c r="I4" s="182">
        <f>'4月'!I4:K4</f>
        <v>0</v>
      </c>
      <c r="J4" s="183"/>
      <c r="K4" s="183"/>
      <c r="L4" s="26" t="s">
        <v>15</v>
      </c>
      <c r="M4" s="3"/>
    </row>
    <row r="5" spans="1:15" ht="49.5" customHeight="1" thickBot="1">
      <c r="A5" s="137" t="s">
        <v>33</v>
      </c>
      <c r="B5" s="138"/>
      <c r="C5" s="188">
        <f>'4月'!C5:G5</f>
        <v>0</v>
      </c>
      <c r="D5" s="188"/>
      <c r="E5" s="188"/>
      <c r="F5" s="188"/>
      <c r="G5" s="189"/>
      <c r="H5" s="80"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45536</v>
      </c>
      <c r="B13" s="25" t="str">
        <f>TEXT(A13,"aaa")</f>
        <v>日</v>
      </c>
      <c r="C13" s="109"/>
      <c r="D13" s="110"/>
      <c r="E13" s="110"/>
      <c r="F13" s="110"/>
      <c r="G13" s="110"/>
      <c r="H13" s="111"/>
      <c r="I13" s="109"/>
      <c r="J13" s="111"/>
      <c r="K13" s="147"/>
      <c r="L13" s="148"/>
      <c r="M13" s="15"/>
      <c r="O13" t="s">
        <v>15</v>
      </c>
    </row>
    <row r="14" spans="1:15" ht="24" customHeight="1">
      <c r="A14" s="77">
        <f>A13+1</f>
        <v>45537</v>
      </c>
      <c r="B14" s="25" t="str">
        <f t="shared" ref="B14:B42" si="0">TEXT(A14,"aaa")</f>
        <v>月</v>
      </c>
      <c r="C14" s="99"/>
      <c r="D14" s="100"/>
      <c r="E14" s="100"/>
      <c r="F14" s="100"/>
      <c r="G14" s="100"/>
      <c r="H14" s="101"/>
      <c r="I14" s="99"/>
      <c r="J14" s="101"/>
      <c r="K14" s="147"/>
      <c r="L14" s="148"/>
      <c r="M14" s="15"/>
      <c r="O14" t="s">
        <v>16</v>
      </c>
    </row>
    <row r="15" spans="1:15" ht="24" customHeight="1">
      <c r="A15" s="77">
        <f t="shared" ref="A15:A42" si="1">A14+1</f>
        <v>45538</v>
      </c>
      <c r="B15" s="25" t="str">
        <f t="shared" si="0"/>
        <v>火</v>
      </c>
      <c r="C15" s="99"/>
      <c r="D15" s="100"/>
      <c r="E15" s="100"/>
      <c r="F15" s="100"/>
      <c r="G15" s="100"/>
      <c r="H15" s="101"/>
      <c r="I15" s="117"/>
      <c r="J15" s="119"/>
      <c r="K15" s="143"/>
      <c r="L15" s="144"/>
      <c r="M15" s="15"/>
      <c r="O15" t="s">
        <v>25</v>
      </c>
    </row>
    <row r="16" spans="1:15" ht="24" customHeight="1">
      <c r="A16" s="77">
        <f t="shared" si="1"/>
        <v>45539</v>
      </c>
      <c r="B16" s="25" t="str">
        <f t="shared" si="0"/>
        <v>水</v>
      </c>
      <c r="C16" s="99"/>
      <c r="D16" s="100"/>
      <c r="E16" s="100"/>
      <c r="F16" s="100"/>
      <c r="G16" s="100"/>
      <c r="H16" s="101"/>
      <c r="I16" s="99"/>
      <c r="J16" s="101"/>
      <c r="K16" s="143"/>
      <c r="L16" s="144"/>
      <c r="M16" s="15"/>
      <c r="O16" t="s">
        <v>17</v>
      </c>
    </row>
    <row r="17" spans="1:15" ht="24" customHeight="1">
      <c r="A17" s="77">
        <f t="shared" si="1"/>
        <v>45540</v>
      </c>
      <c r="B17" s="25" t="str">
        <f t="shared" si="0"/>
        <v>木</v>
      </c>
      <c r="C17" s="99"/>
      <c r="D17" s="100"/>
      <c r="E17" s="100"/>
      <c r="F17" s="100"/>
      <c r="G17" s="100"/>
      <c r="H17" s="101"/>
      <c r="I17" s="99"/>
      <c r="J17" s="101"/>
      <c r="K17" s="143"/>
      <c r="L17" s="144"/>
      <c r="M17" s="15"/>
      <c r="O17" t="s">
        <v>18</v>
      </c>
    </row>
    <row r="18" spans="1:15" s="33" customFormat="1" ht="24" customHeight="1">
      <c r="A18" s="77">
        <f t="shared" si="1"/>
        <v>45541</v>
      </c>
      <c r="B18" s="25" t="str">
        <f t="shared" si="0"/>
        <v>金</v>
      </c>
      <c r="C18" s="99"/>
      <c r="D18" s="100"/>
      <c r="E18" s="100"/>
      <c r="F18" s="100"/>
      <c r="G18" s="100"/>
      <c r="H18" s="101"/>
      <c r="I18" s="99"/>
      <c r="J18" s="101"/>
      <c r="K18" s="143"/>
      <c r="L18" s="144"/>
      <c r="M18" s="32"/>
      <c r="O18" t="s">
        <v>19</v>
      </c>
    </row>
    <row r="19" spans="1:15" s="33" customFormat="1" ht="24" customHeight="1">
      <c r="A19" s="77">
        <f t="shared" si="1"/>
        <v>45542</v>
      </c>
      <c r="B19" s="25" t="str">
        <f t="shared" si="0"/>
        <v>土</v>
      </c>
      <c r="C19" s="99"/>
      <c r="D19" s="100"/>
      <c r="E19" s="100"/>
      <c r="F19" s="100"/>
      <c r="G19" s="100"/>
      <c r="H19" s="101"/>
      <c r="I19" s="99"/>
      <c r="J19" s="101"/>
      <c r="K19" s="143"/>
      <c r="L19" s="144"/>
      <c r="M19" s="32"/>
      <c r="O19" t="s">
        <v>20</v>
      </c>
    </row>
    <row r="20" spans="1:15" s="33" customFormat="1" ht="24" customHeight="1">
      <c r="A20" s="77">
        <f t="shared" si="1"/>
        <v>45543</v>
      </c>
      <c r="B20" s="25" t="str">
        <f t="shared" si="0"/>
        <v>日</v>
      </c>
      <c r="C20" s="99"/>
      <c r="D20" s="100"/>
      <c r="E20" s="100"/>
      <c r="F20" s="100"/>
      <c r="G20" s="100"/>
      <c r="H20" s="101"/>
      <c r="I20" s="99"/>
      <c r="J20" s="101"/>
      <c r="K20" s="99"/>
      <c r="L20" s="145"/>
      <c r="M20" s="32"/>
    </row>
    <row r="21" spans="1:15" s="33" customFormat="1" ht="24" customHeight="1">
      <c r="A21" s="77">
        <f t="shared" si="1"/>
        <v>45544</v>
      </c>
      <c r="B21" s="25" t="str">
        <f t="shared" si="0"/>
        <v>月</v>
      </c>
      <c r="C21" s="99"/>
      <c r="D21" s="100"/>
      <c r="E21" s="100"/>
      <c r="F21" s="100"/>
      <c r="G21" s="100"/>
      <c r="H21" s="101"/>
      <c r="I21" s="99"/>
      <c r="J21" s="101"/>
      <c r="K21" s="143"/>
      <c r="L21" s="144"/>
      <c r="M21" s="32"/>
    </row>
    <row r="22" spans="1:15" s="33" customFormat="1" ht="24" customHeight="1">
      <c r="A22" s="77">
        <f t="shared" si="1"/>
        <v>45545</v>
      </c>
      <c r="B22" s="25" t="str">
        <f t="shared" si="0"/>
        <v>火</v>
      </c>
      <c r="C22" s="117"/>
      <c r="D22" s="118"/>
      <c r="E22" s="118"/>
      <c r="F22" s="118"/>
      <c r="G22" s="118"/>
      <c r="H22" s="119"/>
      <c r="I22" s="99"/>
      <c r="J22" s="101"/>
      <c r="K22" s="143"/>
      <c r="L22" s="144"/>
      <c r="M22" s="32"/>
    </row>
    <row r="23" spans="1:15" s="33" customFormat="1" ht="24" customHeight="1">
      <c r="A23" s="77">
        <f t="shared" si="1"/>
        <v>45546</v>
      </c>
      <c r="B23" s="25" t="str">
        <f t="shared" si="0"/>
        <v>水</v>
      </c>
      <c r="C23" s="99"/>
      <c r="D23" s="100"/>
      <c r="E23" s="100"/>
      <c r="F23" s="100"/>
      <c r="G23" s="100"/>
      <c r="H23" s="101"/>
      <c r="I23" s="99"/>
      <c r="J23" s="101"/>
      <c r="K23" s="143"/>
      <c r="L23" s="144"/>
      <c r="M23" s="32"/>
    </row>
    <row r="24" spans="1:15" s="33" customFormat="1" ht="24" customHeight="1">
      <c r="A24" s="77">
        <f t="shared" si="1"/>
        <v>45547</v>
      </c>
      <c r="B24" s="25" t="str">
        <f t="shared" si="0"/>
        <v>木</v>
      </c>
      <c r="C24" s="99"/>
      <c r="D24" s="100"/>
      <c r="E24" s="100"/>
      <c r="F24" s="100"/>
      <c r="G24" s="100"/>
      <c r="H24" s="101"/>
      <c r="I24" s="99"/>
      <c r="J24" s="101"/>
      <c r="K24" s="99"/>
      <c r="L24" s="145"/>
      <c r="M24" s="32"/>
    </row>
    <row r="25" spans="1:15" s="33" customFormat="1" ht="24" customHeight="1">
      <c r="A25" s="77">
        <f t="shared" si="1"/>
        <v>45548</v>
      </c>
      <c r="B25" s="25" t="str">
        <f t="shared" si="0"/>
        <v>金</v>
      </c>
      <c r="C25" s="99"/>
      <c r="D25" s="100"/>
      <c r="E25" s="100"/>
      <c r="F25" s="100"/>
      <c r="G25" s="100"/>
      <c r="H25" s="101"/>
      <c r="I25" s="99"/>
      <c r="J25" s="101"/>
      <c r="K25" s="143"/>
      <c r="L25" s="144"/>
      <c r="M25" s="32"/>
    </row>
    <row r="26" spans="1:15" s="33" customFormat="1" ht="24" customHeight="1">
      <c r="A26" s="77">
        <f t="shared" si="1"/>
        <v>45549</v>
      </c>
      <c r="B26" s="25" t="str">
        <f t="shared" si="0"/>
        <v>土</v>
      </c>
      <c r="C26" s="99"/>
      <c r="D26" s="100"/>
      <c r="E26" s="100"/>
      <c r="F26" s="100"/>
      <c r="G26" s="100"/>
      <c r="H26" s="101"/>
      <c r="I26" s="151"/>
      <c r="J26" s="152"/>
      <c r="K26" s="99"/>
      <c r="L26" s="145"/>
      <c r="M26" s="32"/>
    </row>
    <row r="27" spans="1:15" s="33" customFormat="1" ht="24" customHeight="1">
      <c r="A27" s="77">
        <f t="shared" si="1"/>
        <v>45550</v>
      </c>
      <c r="B27" s="25" t="str">
        <f t="shared" si="0"/>
        <v>日</v>
      </c>
      <c r="C27" s="99"/>
      <c r="D27" s="100"/>
      <c r="E27" s="100"/>
      <c r="F27" s="100"/>
      <c r="G27" s="100"/>
      <c r="H27" s="101"/>
      <c r="I27" s="151"/>
      <c r="J27" s="152"/>
      <c r="K27" s="146"/>
      <c r="L27" s="145"/>
      <c r="M27" s="32"/>
    </row>
    <row r="28" spans="1:15" s="33" customFormat="1" ht="24" customHeight="1">
      <c r="A28" s="77">
        <f t="shared" si="1"/>
        <v>45551</v>
      </c>
      <c r="B28" s="25" t="s">
        <v>37</v>
      </c>
      <c r="C28" s="99"/>
      <c r="D28" s="100"/>
      <c r="E28" s="100"/>
      <c r="F28" s="100"/>
      <c r="G28" s="100"/>
      <c r="H28" s="101"/>
      <c r="I28" s="151"/>
      <c r="J28" s="152"/>
      <c r="K28" s="146"/>
      <c r="L28" s="145"/>
      <c r="M28" s="32"/>
    </row>
    <row r="29" spans="1:15" s="33" customFormat="1" ht="24" customHeight="1">
      <c r="A29" s="77">
        <f t="shared" si="1"/>
        <v>45552</v>
      </c>
      <c r="B29" s="25" t="str">
        <f t="shared" si="0"/>
        <v>火</v>
      </c>
      <c r="C29" s="99"/>
      <c r="D29" s="100"/>
      <c r="E29" s="100"/>
      <c r="F29" s="100"/>
      <c r="G29" s="100"/>
      <c r="H29" s="101"/>
      <c r="I29" s="99"/>
      <c r="J29" s="101"/>
      <c r="K29" s="99"/>
      <c r="L29" s="145"/>
      <c r="M29" s="32"/>
    </row>
    <row r="30" spans="1:15" s="33" customFormat="1" ht="24" customHeight="1">
      <c r="A30" s="77">
        <f t="shared" si="1"/>
        <v>45553</v>
      </c>
      <c r="B30" s="25" t="str">
        <f t="shared" si="0"/>
        <v>水</v>
      </c>
      <c r="C30" s="99"/>
      <c r="D30" s="100"/>
      <c r="E30" s="100"/>
      <c r="F30" s="100"/>
      <c r="G30" s="100"/>
      <c r="H30" s="101"/>
      <c r="I30" s="99"/>
      <c r="J30" s="101"/>
      <c r="K30" s="143"/>
      <c r="L30" s="144"/>
      <c r="M30" s="32"/>
    </row>
    <row r="31" spans="1:15" s="33" customFormat="1" ht="24" customHeight="1">
      <c r="A31" s="77">
        <f t="shared" si="1"/>
        <v>45554</v>
      </c>
      <c r="B31" s="25" t="str">
        <f t="shared" si="0"/>
        <v>木</v>
      </c>
      <c r="C31" s="99"/>
      <c r="D31" s="100"/>
      <c r="E31" s="100"/>
      <c r="F31" s="100"/>
      <c r="G31" s="100"/>
      <c r="H31" s="101"/>
      <c r="I31" s="99"/>
      <c r="J31" s="101"/>
      <c r="K31" s="143"/>
      <c r="L31" s="144"/>
      <c r="M31" s="32"/>
    </row>
    <row r="32" spans="1:15" s="33" customFormat="1" ht="24" customHeight="1">
      <c r="A32" s="77">
        <f t="shared" si="1"/>
        <v>45555</v>
      </c>
      <c r="B32" s="25" t="str">
        <f t="shared" si="0"/>
        <v>金</v>
      </c>
      <c r="C32" s="99"/>
      <c r="D32" s="100"/>
      <c r="E32" s="100"/>
      <c r="F32" s="100"/>
      <c r="G32" s="100"/>
      <c r="H32" s="101"/>
      <c r="I32" s="99"/>
      <c r="J32" s="101"/>
      <c r="K32" s="143"/>
      <c r="L32" s="144"/>
      <c r="M32" s="32"/>
    </row>
    <row r="33" spans="1:13" s="33" customFormat="1" ht="24" customHeight="1">
      <c r="A33" s="77">
        <f t="shared" si="1"/>
        <v>45556</v>
      </c>
      <c r="B33" s="25" t="str">
        <f t="shared" si="0"/>
        <v>土</v>
      </c>
      <c r="C33" s="99"/>
      <c r="D33" s="100"/>
      <c r="E33" s="100"/>
      <c r="F33" s="100"/>
      <c r="G33" s="100"/>
      <c r="H33" s="101"/>
      <c r="I33" s="99"/>
      <c r="J33" s="101"/>
      <c r="K33" s="143"/>
      <c r="L33" s="144"/>
      <c r="M33" s="32"/>
    </row>
    <row r="34" spans="1:13" s="33" customFormat="1" ht="24" customHeight="1">
      <c r="A34" s="77">
        <f t="shared" si="1"/>
        <v>45557</v>
      </c>
      <c r="B34" s="25" t="s">
        <v>37</v>
      </c>
      <c r="C34" s="99"/>
      <c r="D34" s="100"/>
      <c r="E34" s="100"/>
      <c r="F34" s="100"/>
      <c r="G34" s="100"/>
      <c r="H34" s="101"/>
      <c r="I34" s="99"/>
      <c r="J34" s="101"/>
      <c r="K34" s="143"/>
      <c r="L34" s="144"/>
      <c r="M34" s="32"/>
    </row>
    <row r="35" spans="1:13" s="33" customFormat="1" ht="24" customHeight="1">
      <c r="A35" s="77">
        <f t="shared" si="1"/>
        <v>45558</v>
      </c>
      <c r="B35" s="25" t="s">
        <v>37</v>
      </c>
      <c r="C35" s="99"/>
      <c r="D35" s="100"/>
      <c r="E35" s="100"/>
      <c r="F35" s="100"/>
      <c r="G35" s="100"/>
      <c r="H35" s="101"/>
      <c r="I35" s="151"/>
      <c r="J35" s="152"/>
      <c r="K35" s="146"/>
      <c r="L35" s="145"/>
      <c r="M35" s="32"/>
    </row>
    <row r="36" spans="1:13" s="33" customFormat="1" ht="24" customHeight="1">
      <c r="A36" s="77">
        <f t="shared" si="1"/>
        <v>45559</v>
      </c>
      <c r="B36" s="25" t="str">
        <f t="shared" si="0"/>
        <v>火</v>
      </c>
      <c r="C36" s="99"/>
      <c r="D36" s="100"/>
      <c r="E36" s="100"/>
      <c r="F36" s="100"/>
      <c r="G36" s="100"/>
      <c r="H36" s="101"/>
      <c r="I36" s="99"/>
      <c r="J36" s="101"/>
      <c r="K36" s="143"/>
      <c r="L36" s="144"/>
      <c r="M36" s="32"/>
    </row>
    <row r="37" spans="1:13" s="33" customFormat="1" ht="24" customHeight="1">
      <c r="A37" s="77">
        <f t="shared" si="1"/>
        <v>45560</v>
      </c>
      <c r="B37" s="25" t="str">
        <f t="shared" si="0"/>
        <v>水</v>
      </c>
      <c r="C37" s="99"/>
      <c r="D37" s="100"/>
      <c r="E37" s="100"/>
      <c r="F37" s="100"/>
      <c r="G37" s="100"/>
      <c r="H37" s="101"/>
      <c r="I37" s="99"/>
      <c r="J37" s="101"/>
      <c r="K37" s="99"/>
      <c r="L37" s="145"/>
      <c r="M37" s="32"/>
    </row>
    <row r="38" spans="1:13" s="33" customFormat="1" ht="24" customHeight="1">
      <c r="A38" s="77">
        <f t="shared" si="1"/>
        <v>45561</v>
      </c>
      <c r="B38" s="25" t="str">
        <f t="shared" si="0"/>
        <v>木</v>
      </c>
      <c r="C38" s="99"/>
      <c r="D38" s="100"/>
      <c r="E38" s="100"/>
      <c r="F38" s="100"/>
      <c r="G38" s="100"/>
      <c r="H38" s="101"/>
      <c r="I38" s="99"/>
      <c r="J38" s="101"/>
      <c r="K38" s="143"/>
      <c r="L38" s="144"/>
      <c r="M38" s="32"/>
    </row>
    <row r="39" spans="1:13" s="33" customFormat="1" ht="24" customHeight="1">
      <c r="A39" s="77">
        <f t="shared" si="1"/>
        <v>45562</v>
      </c>
      <c r="B39" s="25" t="str">
        <f t="shared" si="0"/>
        <v>金</v>
      </c>
      <c r="C39" s="99"/>
      <c r="D39" s="100"/>
      <c r="E39" s="100"/>
      <c r="F39" s="100"/>
      <c r="G39" s="100"/>
      <c r="H39" s="101"/>
      <c r="I39" s="99"/>
      <c r="J39" s="101"/>
      <c r="K39" s="143"/>
      <c r="L39" s="144"/>
      <c r="M39" s="32"/>
    </row>
    <row r="40" spans="1:13" s="33" customFormat="1" ht="24" customHeight="1">
      <c r="A40" s="77">
        <f t="shared" si="1"/>
        <v>45563</v>
      </c>
      <c r="B40" s="25" t="str">
        <f t="shared" si="0"/>
        <v>土</v>
      </c>
      <c r="C40" s="99"/>
      <c r="D40" s="100"/>
      <c r="E40" s="100"/>
      <c r="F40" s="100"/>
      <c r="G40" s="100"/>
      <c r="H40" s="101"/>
      <c r="I40" s="99"/>
      <c r="J40" s="101"/>
      <c r="K40" s="143"/>
      <c r="L40" s="144"/>
      <c r="M40" s="32"/>
    </row>
    <row r="41" spans="1:13" ht="24" customHeight="1">
      <c r="A41" s="77">
        <f t="shared" si="1"/>
        <v>45564</v>
      </c>
      <c r="B41" s="25" t="str">
        <f t="shared" si="0"/>
        <v>日</v>
      </c>
      <c r="C41" s="99"/>
      <c r="D41" s="100"/>
      <c r="E41" s="100"/>
      <c r="F41" s="100"/>
      <c r="G41" s="100"/>
      <c r="H41" s="101"/>
      <c r="I41" s="99"/>
      <c r="J41" s="101"/>
      <c r="K41" s="143"/>
      <c r="L41" s="144"/>
      <c r="M41" s="15"/>
    </row>
    <row r="42" spans="1:13" ht="24" customHeight="1" thickBot="1">
      <c r="A42" s="76">
        <f t="shared" si="1"/>
        <v>45565</v>
      </c>
      <c r="B42" s="34" t="str">
        <f t="shared" si="0"/>
        <v>月</v>
      </c>
      <c r="C42" s="190"/>
      <c r="D42" s="191"/>
      <c r="E42" s="191"/>
      <c r="F42" s="191"/>
      <c r="G42" s="191"/>
      <c r="H42" s="192"/>
      <c r="I42" s="190"/>
      <c r="J42" s="192"/>
      <c r="K42" s="193"/>
      <c r="L42" s="194"/>
      <c r="M42" s="15"/>
    </row>
    <row r="43" spans="1:13" ht="15" customHeight="1">
      <c r="B43" s="4"/>
      <c r="C43" s="4"/>
      <c r="D43" s="4"/>
      <c r="E43" s="4"/>
      <c r="F43" s="4"/>
      <c r="G43" s="4"/>
      <c r="H43" s="4"/>
      <c r="I43" s="4"/>
      <c r="J43" s="4"/>
      <c r="K43" s="4"/>
      <c r="L43" s="4"/>
      <c r="M43" s="4"/>
    </row>
    <row r="44" spans="1:13" ht="1.5" customHeight="1" thickBot="1">
      <c r="A44" s="5"/>
      <c r="B44" s="4"/>
      <c r="C44" s="4"/>
      <c r="D44" s="4"/>
      <c r="E44" s="4"/>
      <c r="F44" s="4"/>
      <c r="G44" s="4"/>
      <c r="H44" s="4"/>
      <c r="I44" s="4"/>
      <c r="J44" s="4"/>
      <c r="K44" s="4"/>
      <c r="L44" s="4"/>
      <c r="M44" s="4"/>
    </row>
    <row r="45" spans="1:13" ht="14.25" hidden="1" thickBot="1">
      <c r="A45" s="5"/>
      <c r="B45" s="6"/>
      <c r="C45" s="6"/>
      <c r="D45" s="6"/>
      <c r="E45" s="6"/>
      <c r="F45" s="6"/>
      <c r="G45" s="6"/>
      <c r="H45" s="6"/>
      <c r="I45" s="6"/>
      <c r="J45" s="6"/>
      <c r="K45" s="6"/>
      <c r="L45" s="6"/>
      <c r="M45" s="6"/>
    </row>
    <row r="46" spans="1:13" s="2" customFormat="1" ht="24.75" customHeight="1" thickBot="1">
      <c r="A46" s="175" t="s">
        <v>4</v>
      </c>
      <c r="B46" s="175"/>
      <c r="C46" s="175"/>
      <c r="D46" s="176"/>
      <c r="E46" s="159" t="s">
        <v>6</v>
      </c>
      <c r="F46" s="161"/>
      <c r="G46" s="67" t="s">
        <v>9</v>
      </c>
      <c r="H46" s="48" t="s">
        <v>5</v>
      </c>
      <c r="I46" s="20"/>
      <c r="J46" s="179"/>
      <c r="K46" s="30"/>
      <c r="L46" s="69" t="s">
        <v>23</v>
      </c>
      <c r="M46" s="10"/>
    </row>
    <row r="47" spans="1:13" s="2" customFormat="1" ht="24.75" customHeight="1">
      <c r="A47" s="175"/>
      <c r="B47" s="175"/>
      <c r="C47" s="175"/>
      <c r="D47" s="176"/>
      <c r="E47" s="171"/>
      <c r="F47" s="172"/>
      <c r="G47" s="18" t="s">
        <v>12</v>
      </c>
      <c r="H47" s="49" t="s">
        <v>5</v>
      </c>
      <c r="I47" s="20"/>
      <c r="J47" s="179"/>
      <c r="K47" s="30"/>
      <c r="L47" s="153"/>
      <c r="M47" s="10"/>
    </row>
    <row r="48" spans="1:13" s="2" customFormat="1" ht="24.75" customHeight="1" thickBot="1">
      <c r="A48" s="175" t="s">
        <v>4</v>
      </c>
      <c r="B48" s="175"/>
      <c r="C48" s="175"/>
      <c r="D48" s="176"/>
      <c r="E48" s="173" t="s">
        <v>10</v>
      </c>
      <c r="F48" s="174"/>
      <c r="G48" s="174"/>
      <c r="H48" s="72" t="s">
        <v>5</v>
      </c>
      <c r="I48" s="68"/>
      <c r="J48" s="179"/>
      <c r="K48" s="179"/>
      <c r="L48" s="154"/>
      <c r="M48" s="10"/>
    </row>
    <row r="49" spans="1:13" s="2" customFormat="1" ht="9.75" customHeight="1" thickBot="1">
      <c r="A49" s="66"/>
      <c r="B49" s="66"/>
      <c r="C49" s="66"/>
      <c r="D49" s="66"/>
      <c r="E49" s="66"/>
      <c r="F49" s="66"/>
      <c r="G49" s="66"/>
      <c r="H49" s="68"/>
      <c r="I49" s="68"/>
      <c r="J49" s="30"/>
      <c r="K49" s="30"/>
      <c r="L49" s="154"/>
      <c r="M49" s="10"/>
    </row>
    <row r="50" spans="1:13" ht="24.75" customHeight="1" thickTop="1" thickBot="1">
      <c r="A50" s="163" t="s">
        <v>26</v>
      </c>
      <c r="B50" s="164"/>
      <c r="C50" s="165"/>
      <c r="D50" s="156" t="s">
        <v>27</v>
      </c>
      <c r="E50" s="157"/>
      <c r="F50" s="157"/>
      <c r="G50" s="157"/>
      <c r="H50" s="158"/>
      <c r="I50" s="91">
        <v>45538</v>
      </c>
      <c r="J50" s="64"/>
      <c r="K50" s="64"/>
      <c r="L50" s="155"/>
      <c r="M50" s="11"/>
    </row>
    <row r="51" spans="1:13" ht="24.75" customHeight="1" thickBot="1">
      <c r="A51" s="166"/>
      <c r="B51" s="167"/>
      <c r="C51" s="168"/>
      <c r="D51" s="169" t="s">
        <v>28</v>
      </c>
      <c r="E51" s="167"/>
      <c r="F51" s="167"/>
      <c r="G51" s="167"/>
      <c r="H51" s="170"/>
      <c r="I51" s="92">
        <v>45541</v>
      </c>
      <c r="J51" s="27"/>
      <c r="K51" s="27"/>
      <c r="L51" s="20"/>
      <c r="M51" s="11"/>
    </row>
    <row r="52" spans="1:13" ht="9" customHeight="1" thickTop="1">
      <c r="B52" s="6"/>
      <c r="C52" s="6"/>
      <c r="D52" s="6"/>
      <c r="E52" s="6"/>
      <c r="F52" s="60"/>
      <c r="G52" s="61"/>
      <c r="H52" s="61"/>
      <c r="I52" s="61"/>
      <c r="J52" s="61"/>
      <c r="K52" s="61"/>
      <c r="L52" s="20"/>
      <c r="M52" s="6"/>
    </row>
    <row r="53" spans="1:13" s="7" customFormat="1" ht="29.25" customHeight="1">
      <c r="A53" s="149" t="s">
        <v>31</v>
      </c>
      <c r="B53" s="150"/>
      <c r="C53" s="150"/>
      <c r="D53" s="150"/>
      <c r="E53" s="150"/>
      <c r="F53" s="150"/>
      <c r="G53" s="150"/>
      <c r="H53" s="150"/>
      <c r="I53" s="150"/>
      <c r="J53" s="150"/>
      <c r="K53" s="150"/>
      <c r="L53" s="150"/>
      <c r="M53" s="29"/>
    </row>
    <row r="54" spans="1:13" s="7" customFormat="1" ht="22.5" customHeight="1">
      <c r="A54" s="150"/>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60.75" customHeight="1">
      <c r="A60" s="150"/>
      <c r="B60" s="150"/>
      <c r="C60" s="150"/>
      <c r="D60" s="150"/>
      <c r="E60" s="150"/>
      <c r="F60" s="150"/>
      <c r="G60" s="150"/>
      <c r="H60" s="150"/>
      <c r="I60" s="150"/>
      <c r="J60" s="150"/>
      <c r="K60" s="150"/>
      <c r="L60" s="150"/>
      <c r="M60" s="29"/>
    </row>
  </sheetData>
  <mergeCells count="121">
    <mergeCell ref="C32:H32"/>
    <mergeCell ref="C36:H36"/>
    <mergeCell ref="C40:H40"/>
    <mergeCell ref="C37:H37"/>
    <mergeCell ref="A1:G1"/>
    <mergeCell ref="K1:L1"/>
    <mergeCell ref="A2:L2"/>
    <mergeCell ref="I4:K4"/>
    <mergeCell ref="C13:H13"/>
    <mergeCell ref="I13:J13"/>
    <mergeCell ref="K13:L13"/>
    <mergeCell ref="A6:G6"/>
    <mergeCell ref="A8:B8"/>
    <mergeCell ref="A11:A12"/>
    <mergeCell ref="B11:B12"/>
    <mergeCell ref="C11:H12"/>
    <mergeCell ref="I11:J12"/>
    <mergeCell ref="K11:L12"/>
    <mergeCell ref="A9:B9"/>
    <mergeCell ref="A4:B4"/>
    <mergeCell ref="C4:G4"/>
    <mergeCell ref="A5:B5"/>
    <mergeCell ref="C5:G5"/>
    <mergeCell ref="C8:D8"/>
    <mergeCell ref="E8:F8"/>
    <mergeCell ref="I16:J16"/>
    <mergeCell ref="K16:L16"/>
    <mergeCell ref="C17:H17"/>
    <mergeCell ref="I17:J17"/>
    <mergeCell ref="K17:L17"/>
    <mergeCell ref="C14:H14"/>
    <mergeCell ref="I14:J14"/>
    <mergeCell ref="K14:L14"/>
    <mergeCell ref="C15:H15"/>
    <mergeCell ref="I15:J15"/>
    <mergeCell ref="K15:L15"/>
    <mergeCell ref="C16:H16"/>
    <mergeCell ref="I5:L5"/>
    <mergeCell ref="I20:J20"/>
    <mergeCell ref="K20:L20"/>
    <mergeCell ref="C21:H21"/>
    <mergeCell ref="I21:J21"/>
    <mergeCell ref="K21:L21"/>
    <mergeCell ref="C18:H18"/>
    <mergeCell ref="I18:J18"/>
    <mergeCell ref="K18:L18"/>
    <mergeCell ref="C19:H19"/>
    <mergeCell ref="I19:J19"/>
    <mergeCell ref="K19:L19"/>
    <mergeCell ref="C20:H20"/>
    <mergeCell ref="I24:J24"/>
    <mergeCell ref="K24:L24"/>
    <mergeCell ref="C25:H25"/>
    <mergeCell ref="I25:J25"/>
    <mergeCell ref="K25:L25"/>
    <mergeCell ref="C22:H22"/>
    <mergeCell ref="I22:J22"/>
    <mergeCell ref="K22:L22"/>
    <mergeCell ref="C23:H23"/>
    <mergeCell ref="I23:J23"/>
    <mergeCell ref="K23:L23"/>
    <mergeCell ref="C24:H24"/>
    <mergeCell ref="C29:H29"/>
    <mergeCell ref="I29:J29"/>
    <mergeCell ref="K29:L29"/>
    <mergeCell ref="C26:H26"/>
    <mergeCell ref="I26:J26"/>
    <mergeCell ref="K26:L26"/>
    <mergeCell ref="C27:H27"/>
    <mergeCell ref="I27:J27"/>
    <mergeCell ref="K27:L27"/>
    <mergeCell ref="C28:H28"/>
    <mergeCell ref="I37:J37"/>
    <mergeCell ref="K37:L37"/>
    <mergeCell ref="C34:H34"/>
    <mergeCell ref="I34:J34"/>
    <mergeCell ref="K34:L34"/>
    <mergeCell ref="C35:H35"/>
    <mergeCell ref="I35:J35"/>
    <mergeCell ref="K35:L35"/>
    <mergeCell ref="I6:L6"/>
    <mergeCell ref="I36:J36"/>
    <mergeCell ref="K36:L36"/>
    <mergeCell ref="I32:J32"/>
    <mergeCell ref="K32:L32"/>
    <mergeCell ref="C33:H33"/>
    <mergeCell ref="I33:J33"/>
    <mergeCell ref="K33:L33"/>
    <mergeCell ref="C30:H30"/>
    <mergeCell ref="I30:J30"/>
    <mergeCell ref="K30:L30"/>
    <mergeCell ref="C31:H31"/>
    <mergeCell ref="I31:J31"/>
    <mergeCell ref="K31:L31"/>
    <mergeCell ref="I28:J28"/>
    <mergeCell ref="K28:L28"/>
    <mergeCell ref="J48:K48"/>
    <mergeCell ref="A53:L60"/>
    <mergeCell ref="C42:H42"/>
    <mergeCell ref="I42:J42"/>
    <mergeCell ref="K42:L42"/>
    <mergeCell ref="J46:J47"/>
    <mergeCell ref="A50:C51"/>
    <mergeCell ref="L47:L50"/>
    <mergeCell ref="D50:H50"/>
    <mergeCell ref="D51:H51"/>
    <mergeCell ref="A46:D47"/>
    <mergeCell ref="E46:F47"/>
    <mergeCell ref="A48:D48"/>
    <mergeCell ref="E48:G48"/>
    <mergeCell ref="I40:J40"/>
    <mergeCell ref="K40:L40"/>
    <mergeCell ref="C41:H41"/>
    <mergeCell ref="I41:J41"/>
    <mergeCell ref="K41:L41"/>
    <mergeCell ref="C38:H38"/>
    <mergeCell ref="I38:J38"/>
    <mergeCell ref="K38:L38"/>
    <mergeCell ref="C39:H39"/>
    <mergeCell ref="I39:J39"/>
    <mergeCell ref="K39:L39"/>
  </mergeCells>
  <phoneticPr fontId="2"/>
  <conditionalFormatting sqref="A36:L42 A13:L33 A34:A35 C34:L35">
    <cfRule type="expression" dxfId="121" priority="22">
      <formula>$B13="祝"</formula>
    </cfRule>
    <cfRule type="expression" dxfId="120" priority="23">
      <formula>$B13="日"</formula>
    </cfRule>
    <cfRule type="expression" dxfId="119" priority="24">
      <formula>$B13="土"</formula>
    </cfRule>
  </conditionalFormatting>
  <conditionalFormatting sqref="I4:K4">
    <cfRule type="expression" dxfId="118" priority="21">
      <formula>$I$4&lt;&gt;""</formula>
    </cfRule>
  </conditionalFormatting>
  <conditionalFormatting sqref="C4:G4">
    <cfRule type="expression" dxfId="117" priority="18">
      <formula>$C$4&lt;&gt;""</formula>
    </cfRule>
  </conditionalFormatting>
  <conditionalFormatting sqref="C5:G5">
    <cfRule type="expression" dxfId="116" priority="17">
      <formula>$C$5&lt;&gt;""</formula>
    </cfRule>
  </conditionalFormatting>
  <conditionalFormatting sqref="C8:D8">
    <cfRule type="expression" dxfId="115" priority="11">
      <formula>$C$8&lt;&gt;""</formula>
    </cfRule>
  </conditionalFormatting>
  <conditionalFormatting sqref="C9">
    <cfRule type="expression" dxfId="114" priority="10">
      <formula>$C$9&lt;&gt;""</formula>
    </cfRule>
  </conditionalFormatting>
  <conditionalFormatting sqref="E9">
    <cfRule type="expression" dxfId="113" priority="9">
      <formula>$E$9&lt;&gt;""</formula>
    </cfRule>
  </conditionalFormatting>
  <conditionalFormatting sqref="B35">
    <cfRule type="expression" dxfId="112" priority="6">
      <formula>$B35="祝"</formula>
    </cfRule>
    <cfRule type="expression" dxfId="111" priority="7">
      <formula>$B35="日"</formula>
    </cfRule>
    <cfRule type="expression" dxfId="110" priority="8">
      <formula>$B35="土"</formula>
    </cfRule>
  </conditionalFormatting>
  <conditionalFormatting sqref="B34">
    <cfRule type="expression" dxfId="109" priority="3">
      <formula>$B34="祝"</formula>
    </cfRule>
    <cfRule type="expression" dxfId="108" priority="4">
      <formula>$B34="日"</formula>
    </cfRule>
    <cfRule type="expression" dxfId="107" priority="5">
      <formula>$B34="土"</formula>
    </cfRule>
  </conditionalFormatting>
  <conditionalFormatting sqref="I5">
    <cfRule type="expression" dxfId="106" priority="2">
      <formula>$I$6&lt;&gt;""</formula>
    </cfRule>
  </conditionalFormatting>
  <conditionalFormatting sqref="I6">
    <cfRule type="expression" dxfId="105" priority="1">
      <formula>$I$6&lt;&gt;""</formula>
    </cfRule>
  </conditionalFormatting>
  <dataValidations count="2">
    <dataValidation type="list" allowBlank="1" showInputMessage="1" showErrorMessage="1" sqref="I4:K4" xr:uid="{67F4A78D-FF10-438F-936B-B8A33B34558F}">
      <formula1>$O$14:$O$19</formula1>
    </dataValidation>
    <dataValidation type="list" allowBlank="1" showInputMessage="1" showErrorMessage="1" sqref="C5:G5" xr:uid="{90196FA8-D930-4FF9-A6AC-6B7128503608}">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1"/>
  <sheetViews>
    <sheetView view="pageBreakPreview" zoomScaleNormal="100" zoomScaleSheetLayoutView="100" workbookViewId="0">
      <selection activeCell="I6" sqref="I6:L6"/>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EDATE('4月'!A2,6)</f>
        <v>45566</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79" t="s">
        <v>2</v>
      </c>
      <c r="I4" s="182">
        <f>'4月'!I4:K4</f>
        <v>0</v>
      </c>
      <c r="J4" s="183"/>
      <c r="K4" s="183"/>
      <c r="L4" s="26" t="s">
        <v>15</v>
      </c>
      <c r="M4" s="3"/>
    </row>
    <row r="5" spans="1:15" ht="49.5" customHeight="1" thickBot="1">
      <c r="A5" s="137" t="s">
        <v>33</v>
      </c>
      <c r="B5" s="138"/>
      <c r="C5" s="188">
        <f>'4月'!C5:G5</f>
        <v>0</v>
      </c>
      <c r="D5" s="188"/>
      <c r="E5" s="188"/>
      <c r="F5" s="188"/>
      <c r="G5" s="189"/>
      <c r="H5" s="80"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9.9499999999999993"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45566</v>
      </c>
      <c r="B13" s="25" t="str">
        <f>TEXT(A13,"aaa")</f>
        <v>火</v>
      </c>
      <c r="C13" s="109"/>
      <c r="D13" s="110"/>
      <c r="E13" s="110"/>
      <c r="F13" s="110"/>
      <c r="G13" s="110"/>
      <c r="H13" s="111"/>
      <c r="I13" s="109"/>
      <c r="J13" s="111"/>
      <c r="K13" s="147"/>
      <c r="L13" s="148"/>
      <c r="M13" s="15"/>
      <c r="O13" t="s">
        <v>15</v>
      </c>
    </row>
    <row r="14" spans="1:15" ht="24" customHeight="1">
      <c r="A14" s="77">
        <f>A13+1</f>
        <v>45567</v>
      </c>
      <c r="B14" s="25" t="str">
        <f t="shared" ref="B14:B43" si="0">TEXT(A14,"aaa")</f>
        <v>水</v>
      </c>
      <c r="C14" s="99"/>
      <c r="D14" s="100"/>
      <c r="E14" s="100"/>
      <c r="F14" s="100"/>
      <c r="G14" s="100"/>
      <c r="H14" s="101"/>
      <c r="I14" s="99"/>
      <c r="J14" s="101"/>
      <c r="K14" s="147"/>
      <c r="L14" s="148"/>
      <c r="M14" s="15"/>
      <c r="O14" t="s">
        <v>16</v>
      </c>
    </row>
    <row r="15" spans="1:15" s="33" customFormat="1" ht="24" customHeight="1">
      <c r="A15" s="77">
        <f t="shared" ref="A15:A43" si="1">A14+1</f>
        <v>45568</v>
      </c>
      <c r="B15" s="25" t="str">
        <f t="shared" si="0"/>
        <v>木</v>
      </c>
      <c r="C15" s="99"/>
      <c r="D15" s="100"/>
      <c r="E15" s="100"/>
      <c r="F15" s="100"/>
      <c r="G15" s="100"/>
      <c r="H15" s="101"/>
      <c r="I15" s="117"/>
      <c r="J15" s="119"/>
      <c r="K15" s="143"/>
      <c r="L15" s="144"/>
      <c r="M15" s="32"/>
      <c r="O15" t="s">
        <v>25</v>
      </c>
    </row>
    <row r="16" spans="1:15" s="33" customFormat="1" ht="24" customHeight="1">
      <c r="A16" s="77">
        <f t="shared" si="1"/>
        <v>45569</v>
      </c>
      <c r="B16" s="25" t="str">
        <f t="shared" si="0"/>
        <v>金</v>
      </c>
      <c r="C16" s="99"/>
      <c r="D16" s="100"/>
      <c r="E16" s="100"/>
      <c r="F16" s="100"/>
      <c r="G16" s="100"/>
      <c r="H16" s="101"/>
      <c r="I16" s="99"/>
      <c r="J16" s="101"/>
      <c r="K16" s="143"/>
      <c r="L16" s="144"/>
      <c r="M16" s="32"/>
      <c r="O16" t="s">
        <v>17</v>
      </c>
    </row>
    <row r="17" spans="1:15" s="33" customFormat="1" ht="24" customHeight="1">
      <c r="A17" s="77">
        <f t="shared" si="1"/>
        <v>45570</v>
      </c>
      <c r="B17" s="25" t="str">
        <f t="shared" si="0"/>
        <v>土</v>
      </c>
      <c r="C17" s="99"/>
      <c r="D17" s="100"/>
      <c r="E17" s="100"/>
      <c r="F17" s="100"/>
      <c r="G17" s="100"/>
      <c r="H17" s="101"/>
      <c r="I17" s="99"/>
      <c r="J17" s="101"/>
      <c r="K17" s="143"/>
      <c r="L17" s="144"/>
      <c r="M17" s="32"/>
      <c r="O17" t="s">
        <v>18</v>
      </c>
    </row>
    <row r="18" spans="1:15" s="33" customFormat="1" ht="24" customHeight="1">
      <c r="A18" s="77">
        <f t="shared" si="1"/>
        <v>45571</v>
      </c>
      <c r="B18" s="25" t="str">
        <f t="shared" si="0"/>
        <v>日</v>
      </c>
      <c r="C18" s="99"/>
      <c r="D18" s="100"/>
      <c r="E18" s="100"/>
      <c r="F18" s="100"/>
      <c r="G18" s="100"/>
      <c r="H18" s="101"/>
      <c r="I18" s="99"/>
      <c r="J18" s="101"/>
      <c r="K18" s="143"/>
      <c r="L18" s="144"/>
      <c r="M18" s="32"/>
      <c r="O18" t="s">
        <v>19</v>
      </c>
    </row>
    <row r="19" spans="1:15" s="33" customFormat="1" ht="24" customHeight="1">
      <c r="A19" s="77">
        <f t="shared" si="1"/>
        <v>45572</v>
      </c>
      <c r="B19" s="25" t="str">
        <f t="shared" si="0"/>
        <v>月</v>
      </c>
      <c r="C19" s="99"/>
      <c r="D19" s="100"/>
      <c r="E19" s="100"/>
      <c r="F19" s="100"/>
      <c r="G19" s="100"/>
      <c r="H19" s="101"/>
      <c r="I19" s="99"/>
      <c r="J19" s="101"/>
      <c r="K19" s="143"/>
      <c r="L19" s="144"/>
      <c r="M19" s="32"/>
      <c r="O19" t="s">
        <v>20</v>
      </c>
    </row>
    <row r="20" spans="1:15" s="33" customFormat="1" ht="24" customHeight="1">
      <c r="A20" s="77">
        <f t="shared" si="1"/>
        <v>45573</v>
      </c>
      <c r="B20" s="25" t="str">
        <f t="shared" si="0"/>
        <v>火</v>
      </c>
      <c r="C20" s="99"/>
      <c r="D20" s="100"/>
      <c r="E20" s="100"/>
      <c r="F20" s="100"/>
      <c r="G20" s="100"/>
      <c r="H20" s="101"/>
      <c r="I20" s="99"/>
      <c r="J20" s="101"/>
      <c r="K20" s="99"/>
      <c r="L20" s="145"/>
      <c r="M20" s="32"/>
    </row>
    <row r="21" spans="1:15" s="33" customFormat="1" ht="24" customHeight="1">
      <c r="A21" s="77">
        <f t="shared" si="1"/>
        <v>45574</v>
      </c>
      <c r="B21" s="25" t="str">
        <f t="shared" si="0"/>
        <v>水</v>
      </c>
      <c r="C21" s="99"/>
      <c r="D21" s="100"/>
      <c r="E21" s="100"/>
      <c r="F21" s="100"/>
      <c r="G21" s="100"/>
      <c r="H21" s="101"/>
      <c r="I21" s="99"/>
      <c r="J21" s="101"/>
      <c r="K21" s="143"/>
      <c r="L21" s="144"/>
      <c r="M21" s="32"/>
    </row>
    <row r="22" spans="1:15" s="33" customFormat="1" ht="24" customHeight="1">
      <c r="A22" s="77">
        <f t="shared" si="1"/>
        <v>45575</v>
      </c>
      <c r="B22" s="25" t="str">
        <f t="shared" si="0"/>
        <v>木</v>
      </c>
      <c r="C22" s="117"/>
      <c r="D22" s="118"/>
      <c r="E22" s="118"/>
      <c r="F22" s="118"/>
      <c r="G22" s="118"/>
      <c r="H22" s="119"/>
      <c r="I22" s="99"/>
      <c r="J22" s="101"/>
      <c r="K22" s="143"/>
      <c r="L22" s="144"/>
      <c r="M22" s="32"/>
    </row>
    <row r="23" spans="1:15" s="33" customFormat="1" ht="24" customHeight="1">
      <c r="A23" s="77">
        <f t="shared" si="1"/>
        <v>45576</v>
      </c>
      <c r="B23" s="25" t="str">
        <f t="shared" si="0"/>
        <v>金</v>
      </c>
      <c r="C23" s="99"/>
      <c r="D23" s="100"/>
      <c r="E23" s="100"/>
      <c r="F23" s="100"/>
      <c r="G23" s="100"/>
      <c r="H23" s="101"/>
      <c r="I23" s="99"/>
      <c r="J23" s="101"/>
      <c r="K23" s="143"/>
      <c r="L23" s="144"/>
      <c r="M23" s="32"/>
    </row>
    <row r="24" spans="1:15" s="33" customFormat="1" ht="24" customHeight="1">
      <c r="A24" s="77">
        <f t="shared" si="1"/>
        <v>45577</v>
      </c>
      <c r="B24" s="25" t="str">
        <f t="shared" si="0"/>
        <v>土</v>
      </c>
      <c r="C24" s="99"/>
      <c r="D24" s="100"/>
      <c r="E24" s="100"/>
      <c r="F24" s="100"/>
      <c r="G24" s="100"/>
      <c r="H24" s="101"/>
      <c r="I24" s="99"/>
      <c r="J24" s="101"/>
      <c r="K24" s="99"/>
      <c r="L24" s="145"/>
      <c r="M24" s="32"/>
    </row>
    <row r="25" spans="1:15" s="33" customFormat="1" ht="24" customHeight="1">
      <c r="A25" s="77">
        <f t="shared" si="1"/>
        <v>45578</v>
      </c>
      <c r="B25" s="25" t="str">
        <f t="shared" si="0"/>
        <v>日</v>
      </c>
      <c r="C25" s="99"/>
      <c r="D25" s="100"/>
      <c r="E25" s="100"/>
      <c r="F25" s="100"/>
      <c r="G25" s="100"/>
      <c r="H25" s="101"/>
      <c r="I25" s="99"/>
      <c r="J25" s="101"/>
      <c r="K25" s="143"/>
      <c r="L25" s="144"/>
      <c r="M25" s="32"/>
    </row>
    <row r="26" spans="1:15" s="33" customFormat="1" ht="24" customHeight="1">
      <c r="A26" s="77">
        <f t="shared" si="1"/>
        <v>45579</v>
      </c>
      <c r="B26" s="25" t="s">
        <v>37</v>
      </c>
      <c r="C26" s="99"/>
      <c r="D26" s="100"/>
      <c r="E26" s="100"/>
      <c r="F26" s="100"/>
      <c r="G26" s="100"/>
      <c r="H26" s="101"/>
      <c r="I26" s="99"/>
      <c r="J26" s="101"/>
      <c r="K26" s="143"/>
      <c r="L26" s="144"/>
      <c r="M26" s="32"/>
    </row>
    <row r="27" spans="1:15" s="33" customFormat="1" ht="24" customHeight="1">
      <c r="A27" s="77">
        <f t="shared" si="1"/>
        <v>45580</v>
      </c>
      <c r="B27" s="25" t="str">
        <f t="shared" si="0"/>
        <v>火</v>
      </c>
      <c r="C27" s="99"/>
      <c r="D27" s="100"/>
      <c r="E27" s="100"/>
      <c r="F27" s="100"/>
      <c r="G27" s="100"/>
      <c r="H27" s="101"/>
      <c r="I27" s="151"/>
      <c r="J27" s="152"/>
      <c r="K27" s="146"/>
      <c r="L27" s="145"/>
      <c r="M27" s="32"/>
    </row>
    <row r="28" spans="1:15" s="33" customFormat="1" ht="24" customHeight="1">
      <c r="A28" s="77">
        <f t="shared" si="1"/>
        <v>45581</v>
      </c>
      <c r="B28" s="25" t="str">
        <f t="shared" si="0"/>
        <v>水</v>
      </c>
      <c r="C28" s="99"/>
      <c r="D28" s="100"/>
      <c r="E28" s="100"/>
      <c r="F28" s="100"/>
      <c r="G28" s="100"/>
      <c r="H28" s="101"/>
      <c r="I28" s="151"/>
      <c r="J28" s="152"/>
      <c r="K28" s="146"/>
      <c r="L28" s="145"/>
      <c r="M28" s="32"/>
    </row>
    <row r="29" spans="1:15" s="33" customFormat="1" ht="24" customHeight="1">
      <c r="A29" s="77">
        <f t="shared" si="1"/>
        <v>45582</v>
      </c>
      <c r="B29" s="25" t="str">
        <f t="shared" si="0"/>
        <v>木</v>
      </c>
      <c r="C29" s="99"/>
      <c r="D29" s="100"/>
      <c r="E29" s="100"/>
      <c r="F29" s="100"/>
      <c r="G29" s="100"/>
      <c r="H29" s="101"/>
      <c r="I29" s="99"/>
      <c r="J29" s="101"/>
      <c r="K29" s="99"/>
      <c r="L29" s="145"/>
      <c r="M29" s="32"/>
    </row>
    <row r="30" spans="1:15" s="33" customFormat="1" ht="24" customHeight="1">
      <c r="A30" s="77">
        <f t="shared" si="1"/>
        <v>45583</v>
      </c>
      <c r="B30" s="25" t="str">
        <f t="shared" si="0"/>
        <v>金</v>
      </c>
      <c r="C30" s="99"/>
      <c r="D30" s="100"/>
      <c r="E30" s="100"/>
      <c r="F30" s="100"/>
      <c r="G30" s="100"/>
      <c r="H30" s="101"/>
      <c r="I30" s="99"/>
      <c r="J30" s="101"/>
      <c r="K30" s="143"/>
      <c r="L30" s="144"/>
      <c r="M30" s="32"/>
    </row>
    <row r="31" spans="1:15" s="33" customFormat="1" ht="24" customHeight="1">
      <c r="A31" s="77">
        <f t="shared" si="1"/>
        <v>45584</v>
      </c>
      <c r="B31" s="25" t="str">
        <f t="shared" si="0"/>
        <v>土</v>
      </c>
      <c r="C31" s="99"/>
      <c r="D31" s="100"/>
      <c r="E31" s="100"/>
      <c r="F31" s="100"/>
      <c r="G31" s="100"/>
      <c r="H31" s="101"/>
      <c r="I31" s="99"/>
      <c r="J31" s="101"/>
      <c r="K31" s="143"/>
      <c r="L31" s="144"/>
      <c r="M31" s="32"/>
    </row>
    <row r="32" spans="1:15" s="33" customFormat="1" ht="24" customHeight="1">
      <c r="A32" s="77">
        <f t="shared" si="1"/>
        <v>45585</v>
      </c>
      <c r="B32" s="25" t="str">
        <f t="shared" si="0"/>
        <v>日</v>
      </c>
      <c r="C32" s="99"/>
      <c r="D32" s="100"/>
      <c r="E32" s="100"/>
      <c r="F32" s="100"/>
      <c r="G32" s="100"/>
      <c r="H32" s="101"/>
      <c r="I32" s="99"/>
      <c r="J32" s="101"/>
      <c r="K32" s="143"/>
      <c r="L32" s="144"/>
      <c r="M32" s="32"/>
    </row>
    <row r="33" spans="1:13" s="33" customFormat="1" ht="24" customHeight="1">
      <c r="A33" s="77">
        <f t="shared" si="1"/>
        <v>45586</v>
      </c>
      <c r="B33" s="25" t="str">
        <f t="shared" si="0"/>
        <v>月</v>
      </c>
      <c r="C33" s="99"/>
      <c r="D33" s="100"/>
      <c r="E33" s="100"/>
      <c r="F33" s="100"/>
      <c r="G33" s="100"/>
      <c r="H33" s="101"/>
      <c r="I33" s="99"/>
      <c r="J33" s="101"/>
      <c r="K33" s="143"/>
      <c r="L33" s="144"/>
      <c r="M33" s="32"/>
    </row>
    <row r="34" spans="1:13" s="33" customFormat="1" ht="24" customHeight="1">
      <c r="A34" s="77">
        <f t="shared" si="1"/>
        <v>45587</v>
      </c>
      <c r="B34" s="25" t="str">
        <f t="shared" ref="B34" si="2">TEXT(A34,"aaa")</f>
        <v>火</v>
      </c>
      <c r="C34" s="99"/>
      <c r="D34" s="100"/>
      <c r="E34" s="100"/>
      <c r="F34" s="100"/>
      <c r="G34" s="100"/>
      <c r="H34" s="101"/>
      <c r="I34" s="99"/>
      <c r="J34" s="101"/>
      <c r="K34" s="143"/>
      <c r="L34" s="144"/>
      <c r="M34" s="32"/>
    </row>
    <row r="35" spans="1:13" s="33" customFormat="1" ht="24" customHeight="1">
      <c r="A35" s="77">
        <f t="shared" si="1"/>
        <v>45588</v>
      </c>
      <c r="B35" s="25" t="str">
        <f t="shared" si="0"/>
        <v>水</v>
      </c>
      <c r="C35" s="99"/>
      <c r="D35" s="100"/>
      <c r="E35" s="100"/>
      <c r="F35" s="100"/>
      <c r="G35" s="100"/>
      <c r="H35" s="101"/>
      <c r="I35" s="99"/>
      <c r="J35" s="101"/>
      <c r="K35" s="143"/>
      <c r="L35" s="144"/>
      <c r="M35" s="32"/>
    </row>
    <row r="36" spans="1:13" s="33" customFormat="1" ht="24" customHeight="1">
      <c r="A36" s="77">
        <f t="shared" si="1"/>
        <v>45589</v>
      </c>
      <c r="B36" s="25" t="str">
        <f t="shared" si="0"/>
        <v>木</v>
      </c>
      <c r="C36" s="99"/>
      <c r="D36" s="100"/>
      <c r="E36" s="100"/>
      <c r="F36" s="100"/>
      <c r="G36" s="100"/>
      <c r="H36" s="101"/>
      <c r="I36" s="99"/>
      <c r="J36" s="101"/>
      <c r="K36" s="143"/>
      <c r="L36" s="144"/>
      <c r="M36" s="32"/>
    </row>
    <row r="37" spans="1:13" s="33" customFormat="1" ht="24" customHeight="1">
      <c r="A37" s="77">
        <f t="shared" si="1"/>
        <v>45590</v>
      </c>
      <c r="B37" s="25" t="str">
        <f t="shared" si="0"/>
        <v>金</v>
      </c>
      <c r="C37" s="99"/>
      <c r="D37" s="100"/>
      <c r="E37" s="100"/>
      <c r="F37" s="100"/>
      <c r="G37" s="100"/>
      <c r="H37" s="101"/>
      <c r="I37" s="99"/>
      <c r="J37" s="101"/>
      <c r="K37" s="99"/>
      <c r="L37" s="145"/>
      <c r="M37" s="32"/>
    </row>
    <row r="38" spans="1:13" s="33" customFormat="1" ht="24" customHeight="1">
      <c r="A38" s="77">
        <f t="shared" si="1"/>
        <v>45591</v>
      </c>
      <c r="B38" s="25" t="str">
        <f t="shared" si="0"/>
        <v>土</v>
      </c>
      <c r="C38" s="99"/>
      <c r="D38" s="100"/>
      <c r="E38" s="100"/>
      <c r="F38" s="100"/>
      <c r="G38" s="100"/>
      <c r="H38" s="101"/>
      <c r="I38" s="99"/>
      <c r="J38" s="101"/>
      <c r="K38" s="143"/>
      <c r="L38" s="144"/>
      <c r="M38" s="32"/>
    </row>
    <row r="39" spans="1:13" s="33" customFormat="1" ht="24" customHeight="1">
      <c r="A39" s="77">
        <f t="shared" si="1"/>
        <v>45592</v>
      </c>
      <c r="B39" s="25" t="str">
        <f t="shared" si="0"/>
        <v>日</v>
      </c>
      <c r="C39" s="99"/>
      <c r="D39" s="100"/>
      <c r="E39" s="100"/>
      <c r="F39" s="100"/>
      <c r="G39" s="100"/>
      <c r="H39" s="101"/>
      <c r="I39" s="99"/>
      <c r="J39" s="101"/>
      <c r="K39" s="143"/>
      <c r="L39" s="144"/>
      <c r="M39" s="32"/>
    </row>
    <row r="40" spans="1:13" s="33" customFormat="1" ht="24" customHeight="1">
      <c r="A40" s="77">
        <f t="shared" si="1"/>
        <v>45593</v>
      </c>
      <c r="B40" s="25" t="str">
        <f t="shared" si="0"/>
        <v>月</v>
      </c>
      <c r="C40" s="99"/>
      <c r="D40" s="100"/>
      <c r="E40" s="100"/>
      <c r="F40" s="100"/>
      <c r="G40" s="100"/>
      <c r="H40" s="101"/>
      <c r="I40" s="99"/>
      <c r="J40" s="101"/>
      <c r="K40" s="143"/>
      <c r="L40" s="144"/>
      <c r="M40" s="32"/>
    </row>
    <row r="41" spans="1:13" s="33" customFormat="1" ht="24" customHeight="1">
      <c r="A41" s="77">
        <f t="shared" si="1"/>
        <v>45594</v>
      </c>
      <c r="B41" s="25" t="str">
        <f t="shared" si="0"/>
        <v>火</v>
      </c>
      <c r="C41" s="99"/>
      <c r="D41" s="100"/>
      <c r="E41" s="100"/>
      <c r="F41" s="100"/>
      <c r="G41" s="100"/>
      <c r="H41" s="101"/>
      <c r="I41" s="99"/>
      <c r="J41" s="101"/>
      <c r="K41" s="143"/>
      <c r="L41" s="144"/>
      <c r="M41" s="32"/>
    </row>
    <row r="42" spans="1:13" s="33" customFormat="1" ht="24" customHeight="1">
      <c r="A42" s="75">
        <f t="shared" si="1"/>
        <v>45595</v>
      </c>
      <c r="B42" s="37" t="str">
        <f t="shared" si="0"/>
        <v>水</v>
      </c>
      <c r="C42" s="99"/>
      <c r="D42" s="100"/>
      <c r="E42" s="100"/>
      <c r="F42" s="100"/>
      <c r="G42" s="100"/>
      <c r="H42" s="101"/>
      <c r="I42" s="99"/>
      <c r="J42" s="101"/>
      <c r="K42" s="143"/>
      <c r="L42" s="144"/>
      <c r="M42" s="32"/>
    </row>
    <row r="43" spans="1:13" ht="24" customHeight="1" thickBot="1">
      <c r="A43" s="78">
        <f t="shared" si="1"/>
        <v>45596</v>
      </c>
      <c r="B43" s="28" t="str">
        <f t="shared" si="0"/>
        <v>木</v>
      </c>
      <c r="C43" s="180"/>
      <c r="D43" s="180"/>
      <c r="E43" s="180"/>
      <c r="F43" s="177"/>
      <c r="G43" s="177"/>
      <c r="H43" s="181"/>
      <c r="I43" s="177"/>
      <c r="J43" s="177"/>
      <c r="K43" s="177"/>
      <c r="L43" s="178"/>
      <c r="M43" s="15"/>
    </row>
    <row r="44" spans="1:13" ht="15"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75" t="s">
        <v>4</v>
      </c>
      <c r="B47" s="175"/>
      <c r="C47" s="175"/>
      <c r="D47" s="176"/>
      <c r="E47" s="159" t="s">
        <v>6</v>
      </c>
      <c r="F47" s="161"/>
      <c r="G47" s="67" t="s">
        <v>9</v>
      </c>
      <c r="H47" s="48" t="s">
        <v>5</v>
      </c>
      <c r="I47" s="20"/>
      <c r="J47" s="179"/>
      <c r="K47" s="30"/>
      <c r="L47" s="69" t="s">
        <v>23</v>
      </c>
      <c r="M47" s="10"/>
    </row>
    <row r="48" spans="1:13" s="2" customFormat="1" ht="24.75" customHeight="1">
      <c r="A48" s="175"/>
      <c r="B48" s="175"/>
      <c r="C48" s="175"/>
      <c r="D48" s="176"/>
      <c r="E48" s="171"/>
      <c r="F48" s="172"/>
      <c r="G48" s="18" t="s">
        <v>12</v>
      </c>
      <c r="H48" s="49" t="s">
        <v>5</v>
      </c>
      <c r="I48" s="20"/>
      <c r="J48" s="179"/>
      <c r="K48" s="30"/>
      <c r="L48" s="153"/>
      <c r="M48" s="10"/>
    </row>
    <row r="49" spans="1:13" s="2" customFormat="1" ht="24.75" customHeight="1" thickBot="1">
      <c r="A49" s="175" t="s">
        <v>4</v>
      </c>
      <c r="B49" s="175"/>
      <c r="C49" s="175"/>
      <c r="D49" s="176"/>
      <c r="E49" s="173" t="s">
        <v>10</v>
      </c>
      <c r="F49" s="174"/>
      <c r="G49" s="174"/>
      <c r="H49" s="72" t="s">
        <v>5</v>
      </c>
      <c r="I49" s="68"/>
      <c r="J49" s="179"/>
      <c r="K49" s="179"/>
      <c r="L49" s="154"/>
      <c r="M49" s="10"/>
    </row>
    <row r="50" spans="1:13" s="2" customFormat="1" ht="9.75" customHeight="1" thickBot="1">
      <c r="A50" s="66"/>
      <c r="B50" s="66"/>
      <c r="C50" s="66"/>
      <c r="D50" s="66"/>
      <c r="E50" s="66"/>
      <c r="F50" s="66"/>
      <c r="G50" s="66"/>
      <c r="H50" s="68"/>
      <c r="I50" s="68"/>
      <c r="J50" s="30"/>
      <c r="K50" s="30"/>
      <c r="L50" s="154"/>
      <c r="M50" s="10"/>
    </row>
    <row r="51" spans="1:13" ht="24.75" customHeight="1" thickTop="1" thickBot="1">
      <c r="A51" s="163" t="s">
        <v>26</v>
      </c>
      <c r="B51" s="164"/>
      <c r="C51" s="165"/>
      <c r="D51" s="156" t="s">
        <v>27</v>
      </c>
      <c r="E51" s="157"/>
      <c r="F51" s="157"/>
      <c r="G51" s="157"/>
      <c r="H51" s="158"/>
      <c r="I51" s="91">
        <v>45567</v>
      </c>
      <c r="J51" s="64"/>
      <c r="K51" s="64"/>
      <c r="L51" s="155"/>
      <c r="M51" s="11"/>
    </row>
    <row r="52" spans="1:13" ht="24.75" customHeight="1" thickBot="1">
      <c r="A52" s="166"/>
      <c r="B52" s="167"/>
      <c r="C52" s="168"/>
      <c r="D52" s="169" t="s">
        <v>28</v>
      </c>
      <c r="E52" s="167"/>
      <c r="F52" s="167"/>
      <c r="G52" s="167"/>
      <c r="H52" s="170"/>
      <c r="I52" s="92">
        <v>45572</v>
      </c>
      <c r="J52" s="27"/>
      <c r="K52" s="27"/>
      <c r="L52" s="20"/>
      <c r="M52" s="11"/>
    </row>
    <row r="53" spans="1:13" ht="8.25" customHeight="1" thickTop="1">
      <c r="B53" s="6"/>
      <c r="C53" s="6"/>
      <c r="D53" s="6"/>
      <c r="E53" s="6"/>
      <c r="F53" s="60"/>
      <c r="G53" s="61"/>
      <c r="H53" s="61"/>
      <c r="I53" s="61"/>
      <c r="J53" s="61"/>
      <c r="K53" s="61"/>
      <c r="L53" s="20"/>
      <c r="M53" s="6"/>
    </row>
    <row r="54" spans="1:13" s="7" customFormat="1" ht="29.25" customHeight="1">
      <c r="A54" s="149" t="s">
        <v>31</v>
      </c>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22.5" customHeight="1">
      <c r="A60" s="150"/>
      <c r="B60" s="150"/>
      <c r="C60" s="150"/>
      <c r="D60" s="150"/>
      <c r="E60" s="150"/>
      <c r="F60" s="150"/>
      <c r="G60" s="150"/>
      <c r="H60" s="150"/>
      <c r="I60" s="150"/>
      <c r="J60" s="150"/>
      <c r="K60" s="150"/>
      <c r="L60" s="150"/>
      <c r="M60" s="29"/>
    </row>
    <row r="61" spans="1:13" s="7" customFormat="1" ht="60.75" customHeight="1">
      <c r="A61" s="150"/>
      <c r="B61" s="150"/>
      <c r="C61" s="150"/>
      <c r="D61" s="150"/>
      <c r="E61" s="150"/>
      <c r="F61" s="150"/>
      <c r="G61" s="150"/>
      <c r="H61" s="150"/>
      <c r="I61" s="150"/>
      <c r="J61" s="150"/>
      <c r="K61" s="150"/>
      <c r="L61" s="150"/>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22 C22:L22 A23:L43 A13:L21">
    <cfRule type="expression" dxfId="104" priority="16">
      <formula>$B13="祝"</formula>
    </cfRule>
    <cfRule type="expression" dxfId="103" priority="17">
      <formula>$B13="日"</formula>
    </cfRule>
    <cfRule type="expression" dxfId="102" priority="18">
      <formula>$B13="土"</formula>
    </cfRule>
  </conditionalFormatting>
  <conditionalFormatting sqref="I4:K4">
    <cfRule type="expression" dxfId="101" priority="15">
      <formula>$I$4&lt;&gt;""</formula>
    </cfRule>
  </conditionalFormatting>
  <conditionalFormatting sqref="C4:G4">
    <cfRule type="expression" dxfId="100" priority="12">
      <formula>$C$4&lt;&gt;""</formula>
    </cfRule>
  </conditionalFormatting>
  <conditionalFormatting sqref="C5:G5">
    <cfRule type="expression" dxfId="99" priority="11">
      <formula>$C$5&lt;&gt;""</formula>
    </cfRule>
  </conditionalFormatting>
  <conditionalFormatting sqref="C8:D8">
    <cfRule type="expression" dxfId="98" priority="8">
      <formula>$C$8&lt;&gt;""</formula>
    </cfRule>
  </conditionalFormatting>
  <conditionalFormatting sqref="C9">
    <cfRule type="expression" dxfId="97" priority="7">
      <formula>$C$9&lt;&gt;""</formula>
    </cfRule>
  </conditionalFormatting>
  <conditionalFormatting sqref="E9">
    <cfRule type="expression" dxfId="96" priority="6">
      <formula>$E$9&lt;&gt;""</formula>
    </cfRule>
  </conditionalFormatting>
  <conditionalFormatting sqref="B22">
    <cfRule type="expression" dxfId="95" priority="3">
      <formula>$B22="祝"</formula>
    </cfRule>
    <cfRule type="expression" dxfId="94" priority="4">
      <formula>$B22="日"</formula>
    </cfRule>
    <cfRule type="expression" dxfId="93" priority="5">
      <formula>$B22="土"</formula>
    </cfRule>
  </conditionalFormatting>
  <conditionalFormatting sqref="I5">
    <cfRule type="expression" dxfId="92" priority="2">
      <formula>$I$6&lt;&gt;""</formula>
    </cfRule>
  </conditionalFormatting>
  <conditionalFormatting sqref="I6">
    <cfRule type="expression" dxfId="91" priority="1">
      <formula>$I$6&lt;&gt;""</formula>
    </cfRule>
  </conditionalFormatting>
  <dataValidations count="2">
    <dataValidation type="list" allowBlank="1" showInputMessage="1" showErrorMessage="1" sqref="I4:K4" xr:uid="{0E8FD2F6-86D5-44C2-B0FB-29EAFBC97F28}">
      <formula1>$O$14:$O$19</formula1>
    </dataValidation>
    <dataValidation type="list" allowBlank="1" showInputMessage="1" showErrorMessage="1" sqref="C5:G5" xr:uid="{CBE8B98C-B2F5-494B-91D9-ED02ECBE29D4}">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5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0"/>
  <sheetViews>
    <sheetView view="pageBreakPreview" zoomScaleNormal="100" zoomScaleSheetLayoutView="100" workbookViewId="0">
      <selection activeCell="I6" sqref="I6:L6"/>
    </sheetView>
  </sheetViews>
  <sheetFormatPr defaultRowHeight="13.5"/>
  <cols>
    <col min="1" max="1" width="5.75" style="1" customWidth="1"/>
    <col min="2" max="2" width="6.375" customWidth="1"/>
    <col min="3" max="3" width="7.625" customWidth="1"/>
    <col min="4" max="6" width="5.875" customWidth="1"/>
    <col min="7" max="7" width="17.75"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EDATE('4月'!A2,7)</f>
        <v>45597</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79" t="s">
        <v>2</v>
      </c>
      <c r="I4" s="182">
        <f>'4月'!I4:K4</f>
        <v>0</v>
      </c>
      <c r="J4" s="183"/>
      <c r="K4" s="183"/>
      <c r="L4" s="26" t="s">
        <v>15</v>
      </c>
      <c r="M4" s="3"/>
    </row>
    <row r="5" spans="1:15" ht="49.5" customHeight="1" thickBot="1">
      <c r="A5" s="137" t="s">
        <v>33</v>
      </c>
      <c r="B5" s="138"/>
      <c r="C5" s="188">
        <f>'4月'!C5:G5</f>
        <v>0</v>
      </c>
      <c r="D5" s="188"/>
      <c r="E5" s="188"/>
      <c r="F5" s="188"/>
      <c r="G5" s="189"/>
      <c r="H5" s="80"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15"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45597</v>
      </c>
      <c r="B13" s="25" t="str">
        <f>TEXT(A13,"aaa")</f>
        <v>金</v>
      </c>
      <c r="C13" s="109"/>
      <c r="D13" s="110"/>
      <c r="E13" s="110"/>
      <c r="F13" s="110"/>
      <c r="G13" s="110"/>
      <c r="H13" s="111"/>
      <c r="I13" s="109"/>
      <c r="J13" s="111"/>
      <c r="K13" s="147"/>
      <c r="L13" s="148"/>
      <c r="M13" s="15"/>
      <c r="O13" t="s">
        <v>15</v>
      </c>
    </row>
    <row r="14" spans="1:15" ht="24" customHeight="1">
      <c r="A14" s="77">
        <f>A13+1</f>
        <v>45598</v>
      </c>
      <c r="B14" s="25" t="str">
        <f t="shared" ref="B14:B42" si="0">TEXT(A14,"aaa")</f>
        <v>土</v>
      </c>
      <c r="C14" s="99"/>
      <c r="D14" s="100"/>
      <c r="E14" s="100"/>
      <c r="F14" s="100"/>
      <c r="G14" s="100"/>
      <c r="H14" s="101"/>
      <c r="I14" s="99"/>
      <c r="J14" s="101"/>
      <c r="K14" s="147"/>
      <c r="L14" s="148"/>
      <c r="M14" s="15"/>
      <c r="O14" t="s">
        <v>16</v>
      </c>
    </row>
    <row r="15" spans="1:15" ht="24" customHeight="1">
      <c r="A15" s="77">
        <f t="shared" ref="A15:A42" si="1">A14+1</f>
        <v>45599</v>
      </c>
      <c r="B15" s="25" t="s">
        <v>37</v>
      </c>
      <c r="C15" s="99"/>
      <c r="D15" s="100"/>
      <c r="E15" s="100"/>
      <c r="F15" s="100"/>
      <c r="G15" s="100"/>
      <c r="H15" s="101"/>
      <c r="I15" s="117"/>
      <c r="J15" s="119"/>
      <c r="K15" s="143"/>
      <c r="L15" s="144"/>
      <c r="M15" s="15"/>
      <c r="O15" t="s">
        <v>25</v>
      </c>
    </row>
    <row r="16" spans="1:15" ht="24" customHeight="1">
      <c r="A16" s="77">
        <f t="shared" si="1"/>
        <v>45600</v>
      </c>
      <c r="B16" s="25" t="s">
        <v>37</v>
      </c>
      <c r="C16" s="99"/>
      <c r="D16" s="100"/>
      <c r="E16" s="100"/>
      <c r="F16" s="100"/>
      <c r="G16" s="100"/>
      <c r="H16" s="101"/>
      <c r="I16" s="99"/>
      <c r="J16" s="101"/>
      <c r="K16" s="143"/>
      <c r="L16" s="144"/>
      <c r="M16" s="15"/>
      <c r="O16" t="s">
        <v>17</v>
      </c>
    </row>
    <row r="17" spans="1:15" ht="24" customHeight="1">
      <c r="A17" s="77">
        <f t="shared" si="1"/>
        <v>45601</v>
      </c>
      <c r="B17" s="25" t="str">
        <f t="shared" si="0"/>
        <v>火</v>
      </c>
      <c r="C17" s="99"/>
      <c r="D17" s="100"/>
      <c r="E17" s="100"/>
      <c r="F17" s="100"/>
      <c r="G17" s="100"/>
      <c r="H17" s="101"/>
      <c r="I17" s="99"/>
      <c r="J17" s="101"/>
      <c r="K17" s="143"/>
      <c r="L17" s="144"/>
      <c r="M17" s="15"/>
      <c r="O17" t="s">
        <v>18</v>
      </c>
    </row>
    <row r="18" spans="1:15" s="33" customFormat="1" ht="24" customHeight="1">
      <c r="A18" s="77">
        <f t="shared" si="1"/>
        <v>45602</v>
      </c>
      <c r="B18" s="25" t="str">
        <f t="shared" si="0"/>
        <v>水</v>
      </c>
      <c r="C18" s="99"/>
      <c r="D18" s="100"/>
      <c r="E18" s="100"/>
      <c r="F18" s="100"/>
      <c r="G18" s="100"/>
      <c r="H18" s="101"/>
      <c r="I18" s="99"/>
      <c r="J18" s="101"/>
      <c r="K18" s="143"/>
      <c r="L18" s="144"/>
      <c r="M18" s="32"/>
      <c r="O18" t="s">
        <v>19</v>
      </c>
    </row>
    <row r="19" spans="1:15" s="33" customFormat="1" ht="24" customHeight="1">
      <c r="A19" s="77">
        <f t="shared" si="1"/>
        <v>45603</v>
      </c>
      <c r="B19" s="25" t="str">
        <f t="shared" si="0"/>
        <v>木</v>
      </c>
      <c r="C19" s="99"/>
      <c r="D19" s="100"/>
      <c r="E19" s="100"/>
      <c r="F19" s="100"/>
      <c r="G19" s="100"/>
      <c r="H19" s="101"/>
      <c r="I19" s="99"/>
      <c r="J19" s="101"/>
      <c r="K19" s="143"/>
      <c r="L19" s="144"/>
      <c r="M19" s="32"/>
      <c r="O19" t="s">
        <v>20</v>
      </c>
    </row>
    <row r="20" spans="1:15" s="33" customFormat="1" ht="24" customHeight="1">
      <c r="A20" s="77">
        <f t="shared" si="1"/>
        <v>45604</v>
      </c>
      <c r="B20" s="25" t="str">
        <f t="shared" si="0"/>
        <v>金</v>
      </c>
      <c r="C20" s="99"/>
      <c r="D20" s="100"/>
      <c r="E20" s="100"/>
      <c r="F20" s="100"/>
      <c r="G20" s="100"/>
      <c r="H20" s="101"/>
      <c r="I20" s="99"/>
      <c r="J20" s="101"/>
      <c r="K20" s="99"/>
      <c r="L20" s="145"/>
      <c r="M20" s="32"/>
    </row>
    <row r="21" spans="1:15" s="33" customFormat="1" ht="24" customHeight="1">
      <c r="A21" s="77">
        <f t="shared" si="1"/>
        <v>45605</v>
      </c>
      <c r="B21" s="25" t="str">
        <f t="shared" si="0"/>
        <v>土</v>
      </c>
      <c r="C21" s="99"/>
      <c r="D21" s="100"/>
      <c r="E21" s="100"/>
      <c r="F21" s="100"/>
      <c r="G21" s="100"/>
      <c r="H21" s="101"/>
      <c r="I21" s="99"/>
      <c r="J21" s="101"/>
      <c r="K21" s="143"/>
      <c r="L21" s="144"/>
      <c r="M21" s="32"/>
    </row>
    <row r="22" spans="1:15" s="33" customFormat="1" ht="24" customHeight="1">
      <c r="A22" s="77">
        <f t="shared" si="1"/>
        <v>45606</v>
      </c>
      <c r="B22" s="25" t="str">
        <f t="shared" si="0"/>
        <v>日</v>
      </c>
      <c r="C22" s="117"/>
      <c r="D22" s="118"/>
      <c r="E22" s="118"/>
      <c r="F22" s="118"/>
      <c r="G22" s="118"/>
      <c r="H22" s="119"/>
      <c r="I22" s="99"/>
      <c r="J22" s="101"/>
      <c r="K22" s="143"/>
      <c r="L22" s="144"/>
      <c r="M22" s="32"/>
    </row>
    <row r="23" spans="1:15" s="33" customFormat="1" ht="24" customHeight="1">
      <c r="A23" s="77">
        <f t="shared" si="1"/>
        <v>45607</v>
      </c>
      <c r="B23" s="25" t="str">
        <f t="shared" si="0"/>
        <v>月</v>
      </c>
      <c r="C23" s="99"/>
      <c r="D23" s="100"/>
      <c r="E23" s="100"/>
      <c r="F23" s="100"/>
      <c r="G23" s="100"/>
      <c r="H23" s="101"/>
      <c r="I23" s="99"/>
      <c r="J23" s="101"/>
      <c r="K23" s="143"/>
      <c r="L23" s="144"/>
      <c r="M23" s="32"/>
    </row>
    <row r="24" spans="1:15" s="33" customFormat="1" ht="24" customHeight="1">
      <c r="A24" s="77">
        <f t="shared" si="1"/>
        <v>45608</v>
      </c>
      <c r="B24" s="25" t="str">
        <f t="shared" si="0"/>
        <v>火</v>
      </c>
      <c r="C24" s="99"/>
      <c r="D24" s="100"/>
      <c r="E24" s="100"/>
      <c r="F24" s="100"/>
      <c r="G24" s="100"/>
      <c r="H24" s="101"/>
      <c r="I24" s="99"/>
      <c r="J24" s="101"/>
      <c r="K24" s="99"/>
      <c r="L24" s="145"/>
      <c r="M24" s="32"/>
    </row>
    <row r="25" spans="1:15" s="33" customFormat="1" ht="24" customHeight="1">
      <c r="A25" s="77">
        <f t="shared" si="1"/>
        <v>45609</v>
      </c>
      <c r="B25" s="25" t="str">
        <f t="shared" si="0"/>
        <v>水</v>
      </c>
      <c r="C25" s="99"/>
      <c r="D25" s="100"/>
      <c r="E25" s="100"/>
      <c r="F25" s="100"/>
      <c r="G25" s="100"/>
      <c r="H25" s="101"/>
      <c r="I25" s="99"/>
      <c r="J25" s="101"/>
      <c r="K25" s="143"/>
      <c r="L25" s="144"/>
      <c r="M25" s="32"/>
    </row>
    <row r="26" spans="1:15" s="33" customFormat="1" ht="24" customHeight="1">
      <c r="A26" s="77">
        <f t="shared" si="1"/>
        <v>45610</v>
      </c>
      <c r="B26" s="25" t="str">
        <f t="shared" si="0"/>
        <v>木</v>
      </c>
      <c r="C26" s="99"/>
      <c r="D26" s="100"/>
      <c r="E26" s="100"/>
      <c r="F26" s="100"/>
      <c r="G26" s="100"/>
      <c r="H26" s="101"/>
      <c r="I26" s="151"/>
      <c r="J26" s="152"/>
      <c r="K26" s="99"/>
      <c r="L26" s="145"/>
      <c r="M26" s="32"/>
    </row>
    <row r="27" spans="1:15" s="33" customFormat="1" ht="24" customHeight="1">
      <c r="A27" s="77">
        <f t="shared" si="1"/>
        <v>45611</v>
      </c>
      <c r="B27" s="25" t="str">
        <f t="shared" si="0"/>
        <v>金</v>
      </c>
      <c r="C27" s="99"/>
      <c r="D27" s="100"/>
      <c r="E27" s="100"/>
      <c r="F27" s="100"/>
      <c r="G27" s="100"/>
      <c r="H27" s="101"/>
      <c r="I27" s="151"/>
      <c r="J27" s="152"/>
      <c r="K27" s="146"/>
      <c r="L27" s="145"/>
      <c r="M27" s="32"/>
    </row>
    <row r="28" spans="1:15" s="33" customFormat="1" ht="24" customHeight="1">
      <c r="A28" s="77">
        <f t="shared" si="1"/>
        <v>45612</v>
      </c>
      <c r="B28" s="25" t="str">
        <f t="shared" si="0"/>
        <v>土</v>
      </c>
      <c r="C28" s="99"/>
      <c r="D28" s="100"/>
      <c r="E28" s="100"/>
      <c r="F28" s="100"/>
      <c r="G28" s="100"/>
      <c r="H28" s="101"/>
      <c r="I28" s="151"/>
      <c r="J28" s="152"/>
      <c r="K28" s="146"/>
      <c r="L28" s="145"/>
      <c r="M28" s="32"/>
    </row>
    <row r="29" spans="1:15" s="33" customFormat="1" ht="24" customHeight="1">
      <c r="A29" s="77">
        <f t="shared" si="1"/>
        <v>45613</v>
      </c>
      <c r="B29" s="25" t="str">
        <f t="shared" si="0"/>
        <v>日</v>
      </c>
      <c r="C29" s="99"/>
      <c r="D29" s="100"/>
      <c r="E29" s="100"/>
      <c r="F29" s="100"/>
      <c r="G29" s="100"/>
      <c r="H29" s="101"/>
      <c r="I29" s="99"/>
      <c r="J29" s="101"/>
      <c r="K29" s="99"/>
      <c r="L29" s="145"/>
      <c r="M29" s="32"/>
    </row>
    <row r="30" spans="1:15" s="33" customFormat="1" ht="24" customHeight="1">
      <c r="A30" s="77">
        <f t="shared" si="1"/>
        <v>45614</v>
      </c>
      <c r="B30" s="25" t="str">
        <f t="shared" si="0"/>
        <v>月</v>
      </c>
      <c r="C30" s="99"/>
      <c r="D30" s="100"/>
      <c r="E30" s="100"/>
      <c r="F30" s="100"/>
      <c r="G30" s="100"/>
      <c r="H30" s="101"/>
      <c r="I30" s="99"/>
      <c r="J30" s="101"/>
      <c r="K30" s="143"/>
      <c r="L30" s="144"/>
      <c r="M30" s="32"/>
    </row>
    <row r="31" spans="1:15" s="33" customFormat="1" ht="24" customHeight="1">
      <c r="A31" s="77">
        <f t="shared" si="1"/>
        <v>45615</v>
      </c>
      <c r="B31" s="25" t="str">
        <f t="shared" si="0"/>
        <v>火</v>
      </c>
      <c r="C31" s="99"/>
      <c r="D31" s="100"/>
      <c r="E31" s="100"/>
      <c r="F31" s="100"/>
      <c r="G31" s="100"/>
      <c r="H31" s="101"/>
      <c r="I31" s="99"/>
      <c r="J31" s="101"/>
      <c r="K31" s="143"/>
      <c r="L31" s="144"/>
      <c r="M31" s="32"/>
    </row>
    <row r="32" spans="1:15" s="33" customFormat="1" ht="24" customHeight="1">
      <c r="A32" s="77">
        <f t="shared" si="1"/>
        <v>45616</v>
      </c>
      <c r="B32" s="25" t="str">
        <f t="shared" si="0"/>
        <v>水</v>
      </c>
      <c r="C32" s="99"/>
      <c r="D32" s="100"/>
      <c r="E32" s="100"/>
      <c r="F32" s="100"/>
      <c r="G32" s="100"/>
      <c r="H32" s="101"/>
      <c r="I32" s="99"/>
      <c r="J32" s="101"/>
      <c r="K32" s="143"/>
      <c r="L32" s="144"/>
      <c r="M32" s="32"/>
    </row>
    <row r="33" spans="1:13" s="33" customFormat="1" ht="24" customHeight="1">
      <c r="A33" s="77">
        <f t="shared" si="1"/>
        <v>45617</v>
      </c>
      <c r="B33" s="25" t="str">
        <f t="shared" si="0"/>
        <v>木</v>
      </c>
      <c r="C33" s="99"/>
      <c r="D33" s="100"/>
      <c r="E33" s="100"/>
      <c r="F33" s="100"/>
      <c r="G33" s="100"/>
      <c r="H33" s="101"/>
      <c r="I33" s="99"/>
      <c r="J33" s="101"/>
      <c r="K33" s="143"/>
      <c r="L33" s="144"/>
      <c r="M33" s="32"/>
    </row>
    <row r="34" spans="1:13" s="33" customFormat="1" ht="24" customHeight="1">
      <c r="A34" s="77">
        <f t="shared" si="1"/>
        <v>45618</v>
      </c>
      <c r="B34" s="25" t="str">
        <f t="shared" si="0"/>
        <v>金</v>
      </c>
      <c r="C34" s="99"/>
      <c r="D34" s="100"/>
      <c r="E34" s="100"/>
      <c r="F34" s="100"/>
      <c r="G34" s="100"/>
      <c r="H34" s="101"/>
      <c r="I34" s="99"/>
      <c r="J34" s="101"/>
      <c r="K34" s="143"/>
      <c r="L34" s="144"/>
      <c r="M34" s="32"/>
    </row>
    <row r="35" spans="1:13" s="33" customFormat="1" ht="24" customHeight="1">
      <c r="A35" s="77">
        <f t="shared" si="1"/>
        <v>45619</v>
      </c>
      <c r="B35" s="25" t="s">
        <v>37</v>
      </c>
      <c r="C35" s="99"/>
      <c r="D35" s="100"/>
      <c r="E35" s="100"/>
      <c r="F35" s="100"/>
      <c r="G35" s="100"/>
      <c r="H35" s="101"/>
      <c r="I35" s="99"/>
      <c r="J35" s="101"/>
      <c r="K35" s="143"/>
      <c r="L35" s="144"/>
      <c r="M35" s="32"/>
    </row>
    <row r="36" spans="1:13" s="33" customFormat="1" ht="24" customHeight="1">
      <c r="A36" s="77">
        <f t="shared" si="1"/>
        <v>45620</v>
      </c>
      <c r="B36" s="25" t="str">
        <f t="shared" si="0"/>
        <v>日</v>
      </c>
      <c r="C36" s="99"/>
      <c r="D36" s="100"/>
      <c r="E36" s="100"/>
      <c r="F36" s="100"/>
      <c r="G36" s="100"/>
      <c r="H36" s="101"/>
      <c r="I36" s="99"/>
      <c r="J36" s="101"/>
      <c r="K36" s="143"/>
      <c r="L36" s="144"/>
      <c r="M36" s="32"/>
    </row>
    <row r="37" spans="1:13" s="33" customFormat="1" ht="24" customHeight="1">
      <c r="A37" s="77">
        <f t="shared" si="1"/>
        <v>45621</v>
      </c>
      <c r="B37" s="25" t="str">
        <f t="shared" si="0"/>
        <v>月</v>
      </c>
      <c r="C37" s="99"/>
      <c r="D37" s="100"/>
      <c r="E37" s="100"/>
      <c r="F37" s="100"/>
      <c r="G37" s="100"/>
      <c r="H37" s="101"/>
      <c r="I37" s="99"/>
      <c r="J37" s="101"/>
      <c r="K37" s="99"/>
      <c r="L37" s="145"/>
      <c r="M37" s="32"/>
    </row>
    <row r="38" spans="1:13" s="33" customFormat="1" ht="24" customHeight="1">
      <c r="A38" s="77">
        <f t="shared" si="1"/>
        <v>45622</v>
      </c>
      <c r="B38" s="25" t="str">
        <f t="shared" si="0"/>
        <v>火</v>
      </c>
      <c r="C38" s="99"/>
      <c r="D38" s="100"/>
      <c r="E38" s="100"/>
      <c r="F38" s="100"/>
      <c r="G38" s="100"/>
      <c r="H38" s="101"/>
      <c r="I38" s="99"/>
      <c r="J38" s="101"/>
      <c r="K38" s="143"/>
      <c r="L38" s="144"/>
      <c r="M38" s="32"/>
    </row>
    <row r="39" spans="1:13" s="33" customFormat="1" ht="24" customHeight="1">
      <c r="A39" s="77">
        <f t="shared" si="1"/>
        <v>45623</v>
      </c>
      <c r="B39" s="25" t="str">
        <f t="shared" si="0"/>
        <v>水</v>
      </c>
      <c r="C39" s="99"/>
      <c r="D39" s="100"/>
      <c r="E39" s="100"/>
      <c r="F39" s="100"/>
      <c r="G39" s="100"/>
      <c r="H39" s="101"/>
      <c r="I39" s="99"/>
      <c r="J39" s="101"/>
      <c r="K39" s="143"/>
      <c r="L39" s="144"/>
      <c r="M39" s="32"/>
    </row>
    <row r="40" spans="1:13" s="33" customFormat="1" ht="24" customHeight="1">
      <c r="A40" s="77">
        <f t="shared" si="1"/>
        <v>45624</v>
      </c>
      <c r="B40" s="25" t="str">
        <f t="shared" si="0"/>
        <v>木</v>
      </c>
      <c r="C40" s="99"/>
      <c r="D40" s="100"/>
      <c r="E40" s="100"/>
      <c r="F40" s="100"/>
      <c r="G40" s="100"/>
      <c r="H40" s="101"/>
      <c r="I40" s="99"/>
      <c r="J40" s="101"/>
      <c r="K40" s="143"/>
      <c r="L40" s="144"/>
      <c r="M40" s="32"/>
    </row>
    <row r="41" spans="1:13" ht="24" customHeight="1">
      <c r="A41" s="77">
        <f t="shared" si="1"/>
        <v>45625</v>
      </c>
      <c r="B41" s="25" t="str">
        <f t="shared" si="0"/>
        <v>金</v>
      </c>
      <c r="C41" s="99"/>
      <c r="D41" s="100"/>
      <c r="E41" s="100"/>
      <c r="F41" s="100"/>
      <c r="G41" s="100"/>
      <c r="H41" s="101"/>
      <c r="I41" s="99"/>
      <c r="J41" s="101"/>
      <c r="K41" s="143"/>
      <c r="L41" s="144"/>
      <c r="M41" s="15"/>
    </row>
    <row r="42" spans="1:13" ht="24" customHeight="1" thickBot="1">
      <c r="A42" s="76">
        <f t="shared" si="1"/>
        <v>45626</v>
      </c>
      <c r="B42" s="34" t="str">
        <f t="shared" si="0"/>
        <v>土</v>
      </c>
      <c r="C42" s="190"/>
      <c r="D42" s="191"/>
      <c r="E42" s="191"/>
      <c r="F42" s="191"/>
      <c r="G42" s="191"/>
      <c r="H42" s="192"/>
      <c r="I42" s="190"/>
      <c r="J42" s="192"/>
      <c r="K42" s="193"/>
      <c r="L42" s="194"/>
      <c r="M42" s="15"/>
    </row>
    <row r="43" spans="1:13" ht="15" customHeight="1">
      <c r="B43" s="4"/>
      <c r="C43" s="4"/>
      <c r="D43" s="4"/>
      <c r="E43" s="4"/>
      <c r="F43" s="4"/>
      <c r="G43" s="4"/>
      <c r="H43" s="4"/>
      <c r="I43" s="4"/>
      <c r="J43" s="4"/>
      <c r="K43" s="4"/>
      <c r="L43" s="4"/>
      <c r="M43" s="4"/>
    </row>
    <row r="44" spans="1:13" ht="1.5" customHeight="1" thickBot="1">
      <c r="A44" s="5"/>
      <c r="B44" s="4"/>
      <c r="C44" s="4"/>
      <c r="D44" s="4"/>
      <c r="E44" s="4"/>
      <c r="F44" s="4"/>
      <c r="G44" s="4"/>
      <c r="H44" s="4"/>
      <c r="I44" s="4"/>
      <c r="J44" s="4"/>
      <c r="K44" s="4"/>
      <c r="L44" s="4"/>
      <c r="M44" s="4"/>
    </row>
    <row r="45" spans="1:13" ht="14.25" hidden="1" thickBot="1">
      <c r="A45" s="5"/>
      <c r="B45" s="6"/>
      <c r="C45" s="6"/>
      <c r="D45" s="6"/>
      <c r="E45" s="6"/>
      <c r="F45" s="6"/>
      <c r="G45" s="6"/>
      <c r="H45" s="6"/>
      <c r="I45" s="6"/>
      <c r="J45" s="6"/>
      <c r="K45" s="6"/>
      <c r="L45" s="6"/>
      <c r="M45" s="6"/>
    </row>
    <row r="46" spans="1:13" s="2" customFormat="1" ht="24.75" customHeight="1" thickBot="1">
      <c r="A46" s="175" t="s">
        <v>4</v>
      </c>
      <c r="B46" s="175"/>
      <c r="C46" s="175"/>
      <c r="D46" s="176"/>
      <c r="E46" s="159" t="s">
        <v>6</v>
      </c>
      <c r="F46" s="161"/>
      <c r="G46" s="67" t="s">
        <v>9</v>
      </c>
      <c r="H46" s="48" t="s">
        <v>5</v>
      </c>
      <c r="I46" s="20"/>
      <c r="J46" s="179"/>
      <c r="K46" s="59"/>
      <c r="L46" s="69" t="s">
        <v>23</v>
      </c>
      <c r="M46" s="10"/>
    </row>
    <row r="47" spans="1:13" s="2" customFormat="1" ht="24.75" customHeight="1">
      <c r="A47" s="175"/>
      <c r="B47" s="175"/>
      <c r="C47" s="175"/>
      <c r="D47" s="176"/>
      <c r="E47" s="171"/>
      <c r="F47" s="172"/>
      <c r="G47" s="18" t="s">
        <v>12</v>
      </c>
      <c r="H47" s="49" t="s">
        <v>5</v>
      </c>
      <c r="I47" s="20"/>
      <c r="J47" s="179"/>
      <c r="K47" s="59"/>
      <c r="L47" s="153"/>
      <c r="M47" s="10"/>
    </row>
    <row r="48" spans="1:13" s="2" customFormat="1" ht="24.75" customHeight="1" thickBot="1">
      <c r="A48" s="175" t="s">
        <v>4</v>
      </c>
      <c r="B48" s="175"/>
      <c r="C48" s="175"/>
      <c r="D48" s="176"/>
      <c r="E48" s="173" t="s">
        <v>10</v>
      </c>
      <c r="F48" s="174"/>
      <c r="G48" s="174"/>
      <c r="H48" s="72" t="s">
        <v>5</v>
      </c>
      <c r="I48" s="68"/>
      <c r="J48" s="179"/>
      <c r="K48" s="179"/>
      <c r="L48" s="154"/>
      <c r="M48" s="10"/>
    </row>
    <row r="49" spans="1:13" s="2" customFormat="1" ht="9.75" customHeight="1" thickBot="1">
      <c r="A49" s="66"/>
      <c r="B49" s="66"/>
      <c r="C49" s="66"/>
      <c r="D49" s="66"/>
      <c r="E49" s="66"/>
      <c r="F49" s="66"/>
      <c r="G49" s="66"/>
      <c r="H49" s="68"/>
      <c r="I49" s="68"/>
      <c r="J49" s="59"/>
      <c r="K49" s="59"/>
      <c r="L49" s="154"/>
      <c r="M49" s="10"/>
    </row>
    <row r="50" spans="1:13" ht="24.75" customHeight="1" thickTop="1" thickBot="1">
      <c r="A50" s="163" t="s">
        <v>26</v>
      </c>
      <c r="B50" s="164"/>
      <c r="C50" s="165"/>
      <c r="D50" s="156" t="s">
        <v>27</v>
      </c>
      <c r="E50" s="157"/>
      <c r="F50" s="157"/>
      <c r="G50" s="157"/>
      <c r="H50" s="158"/>
      <c r="I50" s="91">
        <v>45600</v>
      </c>
      <c r="J50" s="64"/>
      <c r="K50" s="64"/>
      <c r="L50" s="155"/>
      <c r="M50" s="11"/>
    </row>
    <row r="51" spans="1:13" ht="24.75" customHeight="1" thickBot="1">
      <c r="A51" s="166"/>
      <c r="B51" s="167"/>
      <c r="C51" s="168"/>
      <c r="D51" s="169" t="s">
        <v>28</v>
      </c>
      <c r="E51" s="167"/>
      <c r="F51" s="167"/>
      <c r="G51" s="167"/>
      <c r="H51" s="170"/>
      <c r="I51" s="92">
        <v>45603</v>
      </c>
      <c r="J51" s="27"/>
      <c r="K51" s="27"/>
      <c r="L51" s="20"/>
      <c r="M51" s="11"/>
    </row>
    <row r="52" spans="1:13" ht="6.75" customHeight="1" thickTop="1">
      <c r="B52" s="6"/>
      <c r="C52" s="6"/>
      <c r="D52" s="6"/>
      <c r="E52" s="6"/>
      <c r="F52" s="60"/>
      <c r="G52" s="61"/>
      <c r="H52" s="61"/>
      <c r="I52" s="61"/>
      <c r="J52" s="61"/>
      <c r="K52" s="61"/>
      <c r="L52" s="20"/>
      <c r="M52" s="6"/>
    </row>
    <row r="53" spans="1:13" s="7" customFormat="1" ht="29.25" customHeight="1">
      <c r="A53" s="149" t="s">
        <v>31</v>
      </c>
      <c r="B53" s="150"/>
      <c r="C53" s="150"/>
      <c r="D53" s="150"/>
      <c r="E53" s="150"/>
      <c r="F53" s="150"/>
      <c r="G53" s="150"/>
      <c r="H53" s="150"/>
      <c r="I53" s="150"/>
      <c r="J53" s="150"/>
      <c r="K53" s="150"/>
      <c r="L53" s="150"/>
      <c r="M53" s="29"/>
    </row>
    <row r="54" spans="1:13" s="7" customFormat="1" ht="22.5" customHeight="1">
      <c r="A54" s="150"/>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60.75" customHeight="1">
      <c r="A60" s="150"/>
      <c r="B60" s="150"/>
      <c r="C60" s="150"/>
      <c r="D60" s="150"/>
      <c r="E60" s="150"/>
      <c r="F60" s="150"/>
      <c r="G60" s="150"/>
      <c r="H60" s="150"/>
      <c r="I60" s="150"/>
      <c r="J60" s="150"/>
      <c r="K60" s="150"/>
      <c r="L60" s="150"/>
      <c r="M60" s="29"/>
    </row>
  </sheetData>
  <mergeCells count="121">
    <mergeCell ref="C32:H32"/>
    <mergeCell ref="C36:H36"/>
    <mergeCell ref="C40:H40"/>
    <mergeCell ref="C37:H37"/>
    <mergeCell ref="A1:G1"/>
    <mergeCell ref="K1:L1"/>
    <mergeCell ref="A2:L2"/>
    <mergeCell ref="I4:K4"/>
    <mergeCell ref="C13:H13"/>
    <mergeCell ref="I13:J13"/>
    <mergeCell ref="K13:L13"/>
    <mergeCell ref="A6:G6"/>
    <mergeCell ref="A8:B8"/>
    <mergeCell ref="A11:A12"/>
    <mergeCell ref="B11:B12"/>
    <mergeCell ref="C11:H12"/>
    <mergeCell ref="I11:J12"/>
    <mergeCell ref="K11:L12"/>
    <mergeCell ref="A9:B9"/>
    <mergeCell ref="A4:B4"/>
    <mergeCell ref="C4:G4"/>
    <mergeCell ref="A5:B5"/>
    <mergeCell ref="C5:G5"/>
    <mergeCell ref="C8:D8"/>
    <mergeCell ref="E8:F8"/>
    <mergeCell ref="I16:J16"/>
    <mergeCell ref="K16:L16"/>
    <mergeCell ref="C17:H17"/>
    <mergeCell ref="I17:J17"/>
    <mergeCell ref="K17:L17"/>
    <mergeCell ref="C14:H14"/>
    <mergeCell ref="I14:J14"/>
    <mergeCell ref="K14:L14"/>
    <mergeCell ref="C15:H15"/>
    <mergeCell ref="I15:J15"/>
    <mergeCell ref="K15:L15"/>
    <mergeCell ref="C16:H16"/>
    <mergeCell ref="I5:L5"/>
    <mergeCell ref="I20:J20"/>
    <mergeCell ref="K20:L20"/>
    <mergeCell ref="C21:H21"/>
    <mergeCell ref="I21:J21"/>
    <mergeCell ref="K21:L21"/>
    <mergeCell ref="C18:H18"/>
    <mergeCell ref="I18:J18"/>
    <mergeCell ref="K18:L18"/>
    <mergeCell ref="C19:H19"/>
    <mergeCell ref="I19:J19"/>
    <mergeCell ref="K19:L19"/>
    <mergeCell ref="C20:H20"/>
    <mergeCell ref="I24:J24"/>
    <mergeCell ref="K24:L24"/>
    <mergeCell ref="C25:H25"/>
    <mergeCell ref="I25:J25"/>
    <mergeCell ref="K25:L25"/>
    <mergeCell ref="C22:H22"/>
    <mergeCell ref="I22:J22"/>
    <mergeCell ref="K22:L22"/>
    <mergeCell ref="C23:H23"/>
    <mergeCell ref="I23:J23"/>
    <mergeCell ref="K23:L23"/>
    <mergeCell ref="C24:H24"/>
    <mergeCell ref="C29:H29"/>
    <mergeCell ref="I29:J29"/>
    <mergeCell ref="K29:L29"/>
    <mergeCell ref="C26:H26"/>
    <mergeCell ref="I26:J26"/>
    <mergeCell ref="K26:L26"/>
    <mergeCell ref="C27:H27"/>
    <mergeCell ref="I27:J27"/>
    <mergeCell ref="K27:L27"/>
    <mergeCell ref="C28:H28"/>
    <mergeCell ref="I37:J37"/>
    <mergeCell ref="K37:L37"/>
    <mergeCell ref="C34:H34"/>
    <mergeCell ref="I34:J34"/>
    <mergeCell ref="K34:L34"/>
    <mergeCell ref="C35:H35"/>
    <mergeCell ref="I35:J35"/>
    <mergeCell ref="K35:L35"/>
    <mergeCell ref="I6:L6"/>
    <mergeCell ref="I36:J36"/>
    <mergeCell ref="K36:L36"/>
    <mergeCell ref="I32:J32"/>
    <mergeCell ref="K32:L32"/>
    <mergeCell ref="C33:H33"/>
    <mergeCell ref="I33:J33"/>
    <mergeCell ref="K33:L33"/>
    <mergeCell ref="C30:H30"/>
    <mergeCell ref="I30:J30"/>
    <mergeCell ref="K30:L30"/>
    <mergeCell ref="C31:H31"/>
    <mergeCell ref="I31:J31"/>
    <mergeCell ref="K31:L31"/>
    <mergeCell ref="I28:J28"/>
    <mergeCell ref="K28:L28"/>
    <mergeCell ref="J48:K48"/>
    <mergeCell ref="A53:L60"/>
    <mergeCell ref="C42:H42"/>
    <mergeCell ref="I42:J42"/>
    <mergeCell ref="K42:L42"/>
    <mergeCell ref="J46:J47"/>
    <mergeCell ref="A50:C51"/>
    <mergeCell ref="L47:L50"/>
    <mergeCell ref="D50:H50"/>
    <mergeCell ref="D51:H51"/>
    <mergeCell ref="A46:D47"/>
    <mergeCell ref="E46:F47"/>
    <mergeCell ref="A48:D48"/>
    <mergeCell ref="E48:G48"/>
    <mergeCell ref="I40:J40"/>
    <mergeCell ref="K40:L40"/>
    <mergeCell ref="C41:H41"/>
    <mergeCell ref="I41:J41"/>
    <mergeCell ref="K41:L41"/>
    <mergeCell ref="C38:H38"/>
    <mergeCell ref="I38:J38"/>
    <mergeCell ref="K38:L38"/>
    <mergeCell ref="C39:H39"/>
    <mergeCell ref="I39:J39"/>
    <mergeCell ref="K39:L39"/>
  </mergeCells>
  <phoneticPr fontId="2"/>
  <conditionalFormatting sqref="A13:L14 A17:L34 A36:L42 A35 C35:L35 A15:A16 C15:L16">
    <cfRule type="expression" dxfId="90" priority="22">
      <formula>$B13="祝"</formula>
    </cfRule>
    <cfRule type="expression" dxfId="89" priority="23">
      <formula>$B13="日"</formula>
    </cfRule>
    <cfRule type="expression" dxfId="88" priority="24">
      <formula>$B13="土"</formula>
    </cfRule>
  </conditionalFormatting>
  <conditionalFormatting sqref="I4:K4">
    <cfRule type="expression" dxfId="87" priority="21">
      <formula>$I$4&lt;&gt;""</formula>
    </cfRule>
  </conditionalFormatting>
  <conditionalFormatting sqref="C4:G4">
    <cfRule type="expression" dxfId="86" priority="18">
      <formula>$C$4&lt;&gt;""</formula>
    </cfRule>
  </conditionalFormatting>
  <conditionalFormatting sqref="C5:G5">
    <cfRule type="expression" dxfId="85" priority="17">
      <formula>$C$5&lt;&gt;""</formula>
    </cfRule>
  </conditionalFormatting>
  <conditionalFormatting sqref="C8:D8">
    <cfRule type="expression" dxfId="84" priority="14">
      <formula>$C$8&lt;&gt;""</formula>
    </cfRule>
  </conditionalFormatting>
  <conditionalFormatting sqref="C9">
    <cfRule type="expression" dxfId="83" priority="13">
      <formula>$C$9&lt;&gt;""</formula>
    </cfRule>
  </conditionalFormatting>
  <conditionalFormatting sqref="E9">
    <cfRule type="expression" dxfId="82" priority="12">
      <formula>$E$9&lt;&gt;""</formula>
    </cfRule>
  </conditionalFormatting>
  <conditionalFormatting sqref="B15:B16">
    <cfRule type="expression" dxfId="81" priority="9">
      <formula>$B15="祝"</formula>
    </cfRule>
    <cfRule type="expression" dxfId="80" priority="10">
      <formula>$B15="日"</formula>
    </cfRule>
    <cfRule type="expression" dxfId="79" priority="11">
      <formula>$B15="土"</formula>
    </cfRule>
  </conditionalFormatting>
  <conditionalFormatting sqref="B35">
    <cfRule type="expression" dxfId="78" priority="3">
      <formula>$B35="祝"</formula>
    </cfRule>
    <cfRule type="expression" dxfId="77" priority="4">
      <formula>$B35="日"</formula>
    </cfRule>
    <cfRule type="expression" dxfId="76" priority="5">
      <formula>$B35="土"</formula>
    </cfRule>
  </conditionalFormatting>
  <conditionalFormatting sqref="I5">
    <cfRule type="expression" dxfId="75" priority="2">
      <formula>$I$6&lt;&gt;""</formula>
    </cfRule>
  </conditionalFormatting>
  <conditionalFormatting sqref="I6">
    <cfRule type="expression" dxfId="74" priority="1">
      <formula>$I$6&lt;&gt;""</formula>
    </cfRule>
  </conditionalFormatting>
  <dataValidations disablePrompts="1" count="2">
    <dataValidation type="list" allowBlank="1" showInputMessage="1" showErrorMessage="1" sqref="I4:K4" xr:uid="{3567B69A-6373-45DD-8BF7-72BDB6E4056C}">
      <formula1>$O$14:$O$19</formula1>
    </dataValidation>
    <dataValidation type="list" allowBlank="1" showInputMessage="1" showErrorMessage="1" sqref="C5:G5" xr:uid="{385AEBBA-1DCA-4B95-A865-5336375D1E8D}">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6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1"/>
  <sheetViews>
    <sheetView view="pageBreakPreview" zoomScaleNormal="100" zoomScaleSheetLayoutView="100" workbookViewId="0">
      <selection activeCell="I6" sqref="I6:L6"/>
    </sheetView>
  </sheetViews>
  <sheetFormatPr defaultRowHeight="13.5"/>
  <cols>
    <col min="1" max="1" width="5.75" style="1" customWidth="1"/>
    <col min="2" max="2" width="6.375" customWidth="1"/>
    <col min="3" max="3" width="7.625" customWidth="1"/>
    <col min="4" max="6" width="5.875" customWidth="1"/>
    <col min="7" max="7" width="18" customWidth="1"/>
    <col min="8" max="8" width="15.625" customWidth="1"/>
    <col min="9" max="10" width="22.625" customWidth="1"/>
    <col min="11" max="11" width="18.5" customWidth="1"/>
    <col min="12" max="12" width="15.125" customWidth="1"/>
    <col min="13" max="13" width="3.375" customWidth="1"/>
  </cols>
  <sheetData>
    <row r="1" spans="1:15" ht="18" customHeight="1">
      <c r="A1" s="120" t="s">
        <v>21</v>
      </c>
      <c r="B1" s="121"/>
      <c r="C1" s="121"/>
      <c r="D1" s="121"/>
      <c r="E1" s="121"/>
      <c r="F1" s="121"/>
      <c r="G1" s="121"/>
      <c r="K1" s="98" t="s">
        <v>13</v>
      </c>
      <c r="L1" s="98"/>
    </row>
    <row r="2" spans="1:15" ht="20.100000000000001" customHeight="1">
      <c r="A2" s="112">
        <f>EDATE('4月'!A2,8)</f>
        <v>45627</v>
      </c>
      <c r="B2" s="112"/>
      <c r="C2" s="112"/>
      <c r="D2" s="112"/>
      <c r="E2" s="112"/>
      <c r="F2" s="112"/>
      <c r="G2" s="112"/>
      <c r="H2" s="112"/>
      <c r="I2" s="112"/>
      <c r="J2" s="112"/>
      <c r="K2" s="112"/>
      <c r="L2" s="112"/>
      <c r="M2" s="9"/>
    </row>
    <row r="3" spans="1:15" ht="14.25" thickBot="1"/>
    <row r="4" spans="1:15" ht="36" customHeight="1">
      <c r="A4" s="113" t="s">
        <v>7</v>
      </c>
      <c r="B4" s="114"/>
      <c r="C4" s="139">
        <f>'4月'!C4:G4</f>
        <v>0</v>
      </c>
      <c r="D4" s="186"/>
      <c r="E4" s="186"/>
      <c r="F4" s="186"/>
      <c r="G4" s="187"/>
      <c r="H4" s="79" t="s">
        <v>2</v>
      </c>
      <c r="I4" s="182">
        <f>'4月'!I4:K4</f>
        <v>0</v>
      </c>
      <c r="J4" s="183"/>
      <c r="K4" s="183"/>
      <c r="L4" s="26" t="s">
        <v>15</v>
      </c>
      <c r="M4" s="3"/>
    </row>
    <row r="5" spans="1:15" ht="49.5" customHeight="1" thickBot="1">
      <c r="A5" s="137" t="s">
        <v>33</v>
      </c>
      <c r="B5" s="138"/>
      <c r="C5" s="188">
        <f>'4月'!C5:G5</f>
        <v>0</v>
      </c>
      <c r="D5" s="188"/>
      <c r="E5" s="188"/>
      <c r="F5" s="188"/>
      <c r="G5" s="189"/>
      <c r="H5" s="80" t="s">
        <v>8</v>
      </c>
      <c r="I5" s="95">
        <f>'4月'!I5:L5</f>
        <v>0</v>
      </c>
      <c r="J5" s="96"/>
      <c r="K5" s="96"/>
      <c r="L5" s="97"/>
      <c r="M5" s="12"/>
    </row>
    <row r="6" spans="1:15" ht="50.25" customHeight="1" thickBot="1">
      <c r="A6" s="106" t="s">
        <v>35</v>
      </c>
      <c r="B6" s="107"/>
      <c r="C6" s="107"/>
      <c r="D6" s="107"/>
      <c r="E6" s="107"/>
      <c r="F6" s="107"/>
      <c r="G6" s="108"/>
      <c r="H6" s="19" t="s">
        <v>8</v>
      </c>
      <c r="I6" s="218">
        <f>'4月'!I6:L6</f>
        <v>0</v>
      </c>
      <c r="J6" s="219"/>
      <c r="K6" s="219"/>
      <c r="L6" s="220"/>
      <c r="M6" s="12"/>
    </row>
    <row r="7" spans="1:15" s="2" customFormat="1" ht="15" customHeight="1" thickBot="1">
      <c r="A7" s="23"/>
      <c r="B7" s="23"/>
      <c r="C7" s="23"/>
      <c r="D7" s="23"/>
      <c r="E7" s="23"/>
      <c r="F7" s="23"/>
      <c r="G7" s="23"/>
      <c r="H7" s="24"/>
      <c r="I7" s="24"/>
      <c r="J7" s="24"/>
      <c r="K7" s="24"/>
      <c r="L7" s="83"/>
      <c r="M7" s="10"/>
    </row>
    <row r="8" spans="1:15" s="2" customFormat="1" ht="25.5" customHeight="1">
      <c r="A8" s="113" t="s">
        <v>22</v>
      </c>
      <c r="B8" s="114"/>
      <c r="C8" s="135">
        <f>'4月'!$C$8:$D$8</f>
        <v>0</v>
      </c>
      <c r="D8" s="136"/>
      <c r="E8" s="184" t="str">
        <f>'4月'!E8:F8</f>
        <v>日／週</v>
      </c>
      <c r="F8" s="185"/>
      <c r="G8" s="66"/>
      <c r="H8" s="24"/>
      <c r="I8" s="20"/>
      <c r="J8" s="24"/>
      <c r="K8" s="24"/>
      <c r="L8" s="84"/>
      <c r="M8" s="10"/>
    </row>
    <row r="9" spans="1:15" s="2" customFormat="1" ht="25.5" customHeight="1" thickBot="1">
      <c r="A9" s="115" t="s">
        <v>24</v>
      </c>
      <c r="B9" s="116"/>
      <c r="C9" s="73">
        <f>'4月'!$C$9</f>
        <v>0</v>
      </c>
      <c r="D9" s="70" t="s">
        <v>29</v>
      </c>
      <c r="E9" s="74">
        <f>'4月'!$E$9</f>
        <v>0</v>
      </c>
      <c r="F9" s="71" t="s">
        <v>30</v>
      </c>
      <c r="G9" s="66"/>
      <c r="H9" s="20"/>
      <c r="I9" s="20"/>
      <c r="J9" s="24"/>
      <c r="K9" s="24"/>
      <c r="L9" s="24"/>
      <c r="M9" s="10"/>
    </row>
    <row r="10" spans="1:15" s="2" customFormat="1" ht="6" customHeight="1" thickBot="1">
      <c r="A10" s="53"/>
      <c r="B10" s="53"/>
      <c r="C10" s="52"/>
      <c r="D10" s="52"/>
      <c r="E10" s="52"/>
      <c r="F10" s="52"/>
      <c r="G10" s="54"/>
      <c r="H10" s="55"/>
      <c r="I10" s="55"/>
      <c r="J10" s="55"/>
      <c r="K10" s="55"/>
      <c r="L10" s="55"/>
      <c r="M10" s="10"/>
    </row>
    <row r="11" spans="1:15" ht="19.5" customHeight="1">
      <c r="A11" s="159" t="s">
        <v>0</v>
      </c>
      <c r="B11" s="161" t="s">
        <v>1</v>
      </c>
      <c r="C11" s="126" t="s">
        <v>14</v>
      </c>
      <c r="D11" s="127"/>
      <c r="E11" s="127"/>
      <c r="F11" s="128"/>
      <c r="G11" s="128"/>
      <c r="H11" s="129"/>
      <c r="I11" s="102" t="s">
        <v>11</v>
      </c>
      <c r="J11" s="103"/>
      <c r="K11" s="102" t="s">
        <v>3</v>
      </c>
      <c r="L11" s="124"/>
      <c r="M11" s="13"/>
    </row>
    <row r="12" spans="1:15" s="1" customFormat="1" ht="27.75" customHeight="1" thickBot="1">
      <c r="A12" s="160"/>
      <c r="B12" s="162"/>
      <c r="C12" s="130"/>
      <c r="D12" s="131"/>
      <c r="E12" s="131"/>
      <c r="F12" s="131"/>
      <c r="G12" s="131"/>
      <c r="H12" s="132"/>
      <c r="I12" s="104"/>
      <c r="J12" s="105"/>
      <c r="K12" s="104"/>
      <c r="L12" s="125"/>
      <c r="M12" s="14"/>
    </row>
    <row r="13" spans="1:15" ht="24" customHeight="1">
      <c r="A13" s="77">
        <f>A2</f>
        <v>45627</v>
      </c>
      <c r="B13" s="25" t="str">
        <f>TEXT(A13,"aaa")</f>
        <v>日</v>
      </c>
      <c r="C13" s="109"/>
      <c r="D13" s="110"/>
      <c r="E13" s="110"/>
      <c r="F13" s="110"/>
      <c r="G13" s="110"/>
      <c r="H13" s="111"/>
      <c r="I13" s="109"/>
      <c r="J13" s="111"/>
      <c r="K13" s="147"/>
      <c r="L13" s="148"/>
      <c r="M13" s="15"/>
      <c r="O13" t="s">
        <v>15</v>
      </c>
    </row>
    <row r="14" spans="1:15" ht="24" customHeight="1">
      <c r="A14" s="77">
        <f>A13+1</f>
        <v>45628</v>
      </c>
      <c r="B14" s="25" t="str">
        <f t="shared" ref="B14:B43" si="0">TEXT(A14,"aaa")</f>
        <v>月</v>
      </c>
      <c r="C14" s="99"/>
      <c r="D14" s="100"/>
      <c r="E14" s="100"/>
      <c r="F14" s="100"/>
      <c r="G14" s="100"/>
      <c r="H14" s="101"/>
      <c r="I14" s="99"/>
      <c r="J14" s="101"/>
      <c r="K14" s="147"/>
      <c r="L14" s="148"/>
      <c r="M14" s="15"/>
      <c r="O14" t="s">
        <v>16</v>
      </c>
    </row>
    <row r="15" spans="1:15" s="33" customFormat="1" ht="24" customHeight="1">
      <c r="A15" s="77">
        <f t="shared" ref="A15:A43" si="1">A14+1</f>
        <v>45629</v>
      </c>
      <c r="B15" s="25" t="str">
        <f t="shared" si="0"/>
        <v>火</v>
      </c>
      <c r="C15" s="99"/>
      <c r="D15" s="100"/>
      <c r="E15" s="100"/>
      <c r="F15" s="100"/>
      <c r="G15" s="100"/>
      <c r="H15" s="101"/>
      <c r="I15" s="117"/>
      <c r="J15" s="119"/>
      <c r="K15" s="143"/>
      <c r="L15" s="144"/>
      <c r="M15" s="32"/>
      <c r="O15" t="s">
        <v>25</v>
      </c>
    </row>
    <row r="16" spans="1:15" s="33" customFormat="1" ht="24" customHeight="1">
      <c r="A16" s="77">
        <f t="shared" si="1"/>
        <v>45630</v>
      </c>
      <c r="B16" s="25" t="str">
        <f t="shared" si="0"/>
        <v>水</v>
      </c>
      <c r="C16" s="99"/>
      <c r="D16" s="100"/>
      <c r="E16" s="100"/>
      <c r="F16" s="100"/>
      <c r="G16" s="100"/>
      <c r="H16" s="101"/>
      <c r="I16" s="99"/>
      <c r="J16" s="101"/>
      <c r="K16" s="143"/>
      <c r="L16" s="144"/>
      <c r="M16" s="32"/>
      <c r="O16" t="s">
        <v>17</v>
      </c>
    </row>
    <row r="17" spans="1:15" s="33" customFormat="1" ht="24" customHeight="1">
      <c r="A17" s="77">
        <f t="shared" si="1"/>
        <v>45631</v>
      </c>
      <c r="B17" s="25" t="str">
        <f t="shared" si="0"/>
        <v>木</v>
      </c>
      <c r="C17" s="99"/>
      <c r="D17" s="100"/>
      <c r="E17" s="100"/>
      <c r="F17" s="100"/>
      <c r="G17" s="100"/>
      <c r="H17" s="101"/>
      <c r="I17" s="99"/>
      <c r="J17" s="101"/>
      <c r="K17" s="143"/>
      <c r="L17" s="144"/>
      <c r="M17" s="32"/>
      <c r="O17" t="s">
        <v>18</v>
      </c>
    </row>
    <row r="18" spans="1:15" s="33" customFormat="1" ht="24" customHeight="1">
      <c r="A18" s="77">
        <f t="shared" si="1"/>
        <v>45632</v>
      </c>
      <c r="B18" s="25" t="str">
        <f t="shared" si="0"/>
        <v>金</v>
      </c>
      <c r="C18" s="99"/>
      <c r="D18" s="100"/>
      <c r="E18" s="100"/>
      <c r="F18" s="100"/>
      <c r="G18" s="100"/>
      <c r="H18" s="101"/>
      <c r="I18" s="99"/>
      <c r="J18" s="101"/>
      <c r="K18" s="143"/>
      <c r="L18" s="144"/>
      <c r="M18" s="32"/>
      <c r="O18" t="s">
        <v>19</v>
      </c>
    </row>
    <row r="19" spans="1:15" s="33" customFormat="1" ht="24" customHeight="1">
      <c r="A19" s="77">
        <f t="shared" si="1"/>
        <v>45633</v>
      </c>
      <c r="B19" s="25" t="str">
        <f t="shared" si="0"/>
        <v>土</v>
      </c>
      <c r="C19" s="99"/>
      <c r="D19" s="100"/>
      <c r="E19" s="100"/>
      <c r="F19" s="100"/>
      <c r="G19" s="100"/>
      <c r="H19" s="101"/>
      <c r="I19" s="99"/>
      <c r="J19" s="101"/>
      <c r="K19" s="143"/>
      <c r="L19" s="144"/>
      <c r="M19" s="32"/>
      <c r="O19" t="s">
        <v>20</v>
      </c>
    </row>
    <row r="20" spans="1:15" s="33" customFormat="1" ht="24" customHeight="1">
      <c r="A20" s="77">
        <f t="shared" si="1"/>
        <v>45634</v>
      </c>
      <c r="B20" s="25" t="str">
        <f t="shared" si="0"/>
        <v>日</v>
      </c>
      <c r="C20" s="99"/>
      <c r="D20" s="100"/>
      <c r="E20" s="100"/>
      <c r="F20" s="100"/>
      <c r="G20" s="100"/>
      <c r="H20" s="101"/>
      <c r="I20" s="99"/>
      <c r="J20" s="101"/>
      <c r="K20" s="99"/>
      <c r="L20" s="145"/>
      <c r="M20" s="32"/>
    </row>
    <row r="21" spans="1:15" s="33" customFormat="1" ht="24" customHeight="1">
      <c r="A21" s="77">
        <f t="shared" si="1"/>
        <v>45635</v>
      </c>
      <c r="B21" s="25" t="str">
        <f t="shared" si="0"/>
        <v>月</v>
      </c>
      <c r="C21" s="99"/>
      <c r="D21" s="100"/>
      <c r="E21" s="100"/>
      <c r="F21" s="100"/>
      <c r="G21" s="100"/>
      <c r="H21" s="101"/>
      <c r="I21" s="99"/>
      <c r="J21" s="101"/>
      <c r="K21" s="143"/>
      <c r="L21" s="144"/>
      <c r="M21" s="32"/>
    </row>
    <row r="22" spans="1:15" s="33" customFormat="1" ht="24" customHeight="1">
      <c r="A22" s="77">
        <f t="shared" si="1"/>
        <v>45636</v>
      </c>
      <c r="B22" s="25" t="str">
        <f t="shared" si="0"/>
        <v>火</v>
      </c>
      <c r="C22" s="117"/>
      <c r="D22" s="118"/>
      <c r="E22" s="118"/>
      <c r="F22" s="118"/>
      <c r="G22" s="118"/>
      <c r="H22" s="119"/>
      <c r="I22" s="99"/>
      <c r="J22" s="101"/>
      <c r="K22" s="143"/>
      <c r="L22" s="144"/>
      <c r="M22" s="32"/>
    </row>
    <row r="23" spans="1:15" s="33" customFormat="1" ht="24" customHeight="1">
      <c r="A23" s="77">
        <f t="shared" si="1"/>
        <v>45637</v>
      </c>
      <c r="B23" s="25" t="str">
        <f t="shared" si="0"/>
        <v>水</v>
      </c>
      <c r="C23" s="99"/>
      <c r="D23" s="100"/>
      <c r="E23" s="100"/>
      <c r="F23" s="100"/>
      <c r="G23" s="100"/>
      <c r="H23" s="101"/>
      <c r="I23" s="99"/>
      <c r="J23" s="101"/>
      <c r="K23" s="143"/>
      <c r="L23" s="144"/>
      <c r="M23" s="32"/>
    </row>
    <row r="24" spans="1:15" s="33" customFormat="1" ht="24" customHeight="1">
      <c r="A24" s="77">
        <f t="shared" si="1"/>
        <v>45638</v>
      </c>
      <c r="B24" s="25" t="str">
        <f t="shared" si="0"/>
        <v>木</v>
      </c>
      <c r="C24" s="99"/>
      <c r="D24" s="100"/>
      <c r="E24" s="100"/>
      <c r="F24" s="100"/>
      <c r="G24" s="100"/>
      <c r="H24" s="101"/>
      <c r="I24" s="99"/>
      <c r="J24" s="101"/>
      <c r="K24" s="99"/>
      <c r="L24" s="145"/>
      <c r="M24" s="32"/>
    </row>
    <row r="25" spans="1:15" s="33" customFormat="1" ht="24" customHeight="1">
      <c r="A25" s="77">
        <f t="shared" si="1"/>
        <v>45639</v>
      </c>
      <c r="B25" s="25" t="str">
        <f t="shared" si="0"/>
        <v>金</v>
      </c>
      <c r="C25" s="99"/>
      <c r="D25" s="100"/>
      <c r="E25" s="100"/>
      <c r="F25" s="100"/>
      <c r="G25" s="100"/>
      <c r="H25" s="101"/>
      <c r="I25" s="99"/>
      <c r="J25" s="101"/>
      <c r="K25" s="143"/>
      <c r="L25" s="144"/>
      <c r="M25" s="32"/>
    </row>
    <row r="26" spans="1:15" s="33" customFormat="1" ht="24" customHeight="1">
      <c r="A26" s="77">
        <f t="shared" si="1"/>
        <v>45640</v>
      </c>
      <c r="B26" s="25" t="str">
        <f t="shared" si="0"/>
        <v>土</v>
      </c>
      <c r="C26" s="99"/>
      <c r="D26" s="100"/>
      <c r="E26" s="100"/>
      <c r="F26" s="100"/>
      <c r="G26" s="100"/>
      <c r="H26" s="101"/>
      <c r="I26" s="151"/>
      <c r="J26" s="152"/>
      <c r="K26" s="99"/>
      <c r="L26" s="145"/>
      <c r="M26" s="32"/>
    </row>
    <row r="27" spans="1:15" s="33" customFormat="1" ht="24" customHeight="1">
      <c r="A27" s="77">
        <f t="shared" si="1"/>
        <v>45641</v>
      </c>
      <c r="B27" s="25" t="str">
        <f t="shared" si="0"/>
        <v>日</v>
      </c>
      <c r="C27" s="99"/>
      <c r="D27" s="100"/>
      <c r="E27" s="100"/>
      <c r="F27" s="100"/>
      <c r="G27" s="100"/>
      <c r="H27" s="101"/>
      <c r="I27" s="151"/>
      <c r="J27" s="152"/>
      <c r="K27" s="146"/>
      <c r="L27" s="145"/>
      <c r="M27" s="32"/>
    </row>
    <row r="28" spans="1:15" s="33" customFormat="1" ht="24" customHeight="1">
      <c r="A28" s="77">
        <f t="shared" si="1"/>
        <v>45642</v>
      </c>
      <c r="B28" s="25" t="str">
        <f t="shared" si="0"/>
        <v>月</v>
      </c>
      <c r="C28" s="99"/>
      <c r="D28" s="100"/>
      <c r="E28" s="100"/>
      <c r="F28" s="100"/>
      <c r="G28" s="100"/>
      <c r="H28" s="101"/>
      <c r="I28" s="151"/>
      <c r="J28" s="152"/>
      <c r="K28" s="146"/>
      <c r="L28" s="145"/>
      <c r="M28" s="32"/>
    </row>
    <row r="29" spans="1:15" s="33" customFormat="1" ht="24" customHeight="1">
      <c r="A29" s="77">
        <f t="shared" si="1"/>
        <v>45643</v>
      </c>
      <c r="B29" s="25" t="str">
        <f t="shared" si="0"/>
        <v>火</v>
      </c>
      <c r="C29" s="99"/>
      <c r="D29" s="100"/>
      <c r="E29" s="100"/>
      <c r="F29" s="100"/>
      <c r="G29" s="100"/>
      <c r="H29" s="101"/>
      <c r="I29" s="99"/>
      <c r="J29" s="101"/>
      <c r="K29" s="99"/>
      <c r="L29" s="145"/>
      <c r="M29" s="32"/>
    </row>
    <row r="30" spans="1:15" s="33" customFormat="1" ht="24" customHeight="1">
      <c r="A30" s="77">
        <f t="shared" si="1"/>
        <v>45644</v>
      </c>
      <c r="B30" s="25" t="str">
        <f t="shared" si="0"/>
        <v>水</v>
      </c>
      <c r="C30" s="99"/>
      <c r="D30" s="100"/>
      <c r="E30" s="100"/>
      <c r="F30" s="100"/>
      <c r="G30" s="100"/>
      <c r="H30" s="101"/>
      <c r="I30" s="99"/>
      <c r="J30" s="101"/>
      <c r="K30" s="143"/>
      <c r="L30" s="144"/>
      <c r="M30" s="32"/>
    </row>
    <row r="31" spans="1:15" s="33" customFormat="1" ht="24" customHeight="1">
      <c r="A31" s="77">
        <f t="shared" si="1"/>
        <v>45645</v>
      </c>
      <c r="B31" s="25" t="str">
        <f t="shared" si="0"/>
        <v>木</v>
      </c>
      <c r="C31" s="99"/>
      <c r="D31" s="100"/>
      <c r="E31" s="100"/>
      <c r="F31" s="100"/>
      <c r="G31" s="100"/>
      <c r="H31" s="101"/>
      <c r="I31" s="99"/>
      <c r="J31" s="101"/>
      <c r="K31" s="143"/>
      <c r="L31" s="144"/>
      <c r="M31" s="32"/>
    </row>
    <row r="32" spans="1:15" s="33" customFormat="1" ht="24" customHeight="1">
      <c r="A32" s="77">
        <f t="shared" si="1"/>
        <v>45646</v>
      </c>
      <c r="B32" s="25" t="str">
        <f t="shared" si="0"/>
        <v>金</v>
      </c>
      <c r="C32" s="99"/>
      <c r="D32" s="100"/>
      <c r="E32" s="100"/>
      <c r="F32" s="100"/>
      <c r="G32" s="100"/>
      <c r="H32" s="101"/>
      <c r="I32" s="99"/>
      <c r="J32" s="101"/>
      <c r="K32" s="143"/>
      <c r="L32" s="144"/>
      <c r="M32" s="32"/>
    </row>
    <row r="33" spans="1:13" s="33" customFormat="1" ht="24" customHeight="1">
      <c r="A33" s="77">
        <f t="shared" si="1"/>
        <v>45647</v>
      </c>
      <c r="B33" s="25" t="str">
        <f t="shared" si="0"/>
        <v>土</v>
      </c>
      <c r="C33" s="99"/>
      <c r="D33" s="100"/>
      <c r="E33" s="100"/>
      <c r="F33" s="100"/>
      <c r="G33" s="100"/>
      <c r="H33" s="101"/>
      <c r="I33" s="99"/>
      <c r="J33" s="101"/>
      <c r="K33" s="143"/>
      <c r="L33" s="144"/>
      <c r="M33" s="32"/>
    </row>
    <row r="34" spans="1:13" s="33" customFormat="1" ht="24" customHeight="1">
      <c r="A34" s="77">
        <f t="shared" si="1"/>
        <v>45648</v>
      </c>
      <c r="B34" s="25" t="str">
        <f t="shared" si="0"/>
        <v>日</v>
      </c>
      <c r="C34" s="99"/>
      <c r="D34" s="100"/>
      <c r="E34" s="100"/>
      <c r="F34" s="100"/>
      <c r="G34" s="100"/>
      <c r="H34" s="101"/>
      <c r="I34" s="99"/>
      <c r="J34" s="101"/>
      <c r="K34" s="143"/>
      <c r="L34" s="144"/>
      <c r="M34" s="32"/>
    </row>
    <row r="35" spans="1:13" s="33" customFormat="1" ht="24" customHeight="1">
      <c r="A35" s="77">
        <f t="shared" si="1"/>
        <v>45649</v>
      </c>
      <c r="B35" s="25" t="str">
        <f t="shared" si="0"/>
        <v>月</v>
      </c>
      <c r="C35" s="99"/>
      <c r="D35" s="100"/>
      <c r="E35" s="100"/>
      <c r="F35" s="100"/>
      <c r="G35" s="100"/>
      <c r="H35" s="101"/>
      <c r="I35" s="99"/>
      <c r="J35" s="101"/>
      <c r="K35" s="143"/>
      <c r="L35" s="144"/>
      <c r="M35" s="32"/>
    </row>
    <row r="36" spans="1:13" s="33" customFormat="1" ht="24" customHeight="1">
      <c r="A36" s="77">
        <f t="shared" si="1"/>
        <v>45650</v>
      </c>
      <c r="B36" s="25" t="str">
        <f t="shared" si="0"/>
        <v>火</v>
      </c>
      <c r="C36" s="99"/>
      <c r="D36" s="100"/>
      <c r="E36" s="100"/>
      <c r="F36" s="100"/>
      <c r="G36" s="100"/>
      <c r="H36" s="101"/>
      <c r="I36" s="99"/>
      <c r="J36" s="101"/>
      <c r="K36" s="143"/>
      <c r="L36" s="144"/>
      <c r="M36" s="32"/>
    </row>
    <row r="37" spans="1:13" s="33" customFormat="1" ht="24" customHeight="1">
      <c r="A37" s="77">
        <f t="shared" si="1"/>
        <v>45651</v>
      </c>
      <c r="B37" s="25" t="str">
        <f t="shared" si="0"/>
        <v>水</v>
      </c>
      <c r="C37" s="99"/>
      <c r="D37" s="100"/>
      <c r="E37" s="100"/>
      <c r="F37" s="100"/>
      <c r="G37" s="100"/>
      <c r="H37" s="101"/>
      <c r="I37" s="99"/>
      <c r="J37" s="101"/>
      <c r="K37" s="99"/>
      <c r="L37" s="145"/>
      <c r="M37" s="32"/>
    </row>
    <row r="38" spans="1:13" s="33" customFormat="1" ht="24" customHeight="1">
      <c r="A38" s="88">
        <f t="shared" si="1"/>
        <v>45652</v>
      </c>
      <c r="B38" s="89" t="str">
        <f t="shared" si="0"/>
        <v>木</v>
      </c>
      <c r="C38" s="195"/>
      <c r="D38" s="199"/>
      <c r="E38" s="199"/>
      <c r="F38" s="199"/>
      <c r="G38" s="199"/>
      <c r="H38" s="196"/>
      <c r="I38" s="195"/>
      <c r="J38" s="196"/>
      <c r="K38" s="197" t="s">
        <v>34</v>
      </c>
      <c r="L38" s="198"/>
      <c r="M38" s="32"/>
    </row>
    <row r="39" spans="1:13" s="87" customFormat="1" ht="24" customHeight="1">
      <c r="A39" s="88">
        <f t="shared" si="1"/>
        <v>45653</v>
      </c>
      <c r="B39" s="89" t="str">
        <f t="shared" si="0"/>
        <v>金</v>
      </c>
      <c r="C39" s="195"/>
      <c r="D39" s="199"/>
      <c r="E39" s="199"/>
      <c r="F39" s="199"/>
      <c r="G39" s="199"/>
      <c r="H39" s="196"/>
      <c r="I39" s="195"/>
      <c r="J39" s="196"/>
      <c r="K39" s="197" t="s">
        <v>34</v>
      </c>
      <c r="L39" s="198"/>
      <c r="M39" s="86"/>
    </row>
    <row r="40" spans="1:13" s="87" customFormat="1" ht="24" customHeight="1">
      <c r="A40" s="90">
        <f t="shared" si="1"/>
        <v>45654</v>
      </c>
      <c r="B40" s="89" t="str">
        <f t="shared" si="0"/>
        <v>土</v>
      </c>
      <c r="C40" s="195"/>
      <c r="D40" s="199"/>
      <c r="E40" s="199"/>
      <c r="F40" s="199"/>
      <c r="G40" s="199"/>
      <c r="H40" s="196"/>
      <c r="I40" s="195"/>
      <c r="J40" s="196"/>
      <c r="K40" s="197"/>
      <c r="L40" s="198"/>
      <c r="M40" s="86"/>
    </row>
    <row r="41" spans="1:13" s="87" customFormat="1" ht="24" customHeight="1">
      <c r="A41" s="90">
        <f t="shared" si="1"/>
        <v>45655</v>
      </c>
      <c r="B41" s="89" t="str">
        <f t="shared" si="0"/>
        <v>日</v>
      </c>
      <c r="C41" s="195"/>
      <c r="D41" s="199"/>
      <c r="E41" s="199"/>
      <c r="F41" s="199"/>
      <c r="G41" s="199"/>
      <c r="H41" s="196"/>
      <c r="I41" s="195"/>
      <c r="J41" s="196"/>
      <c r="K41" s="197"/>
      <c r="L41" s="198"/>
      <c r="M41" s="86"/>
    </row>
    <row r="42" spans="1:13" s="87" customFormat="1" ht="24" customHeight="1">
      <c r="A42" s="90">
        <f t="shared" si="1"/>
        <v>45656</v>
      </c>
      <c r="B42" s="89" t="str">
        <f t="shared" si="0"/>
        <v>月</v>
      </c>
      <c r="C42" s="195"/>
      <c r="D42" s="199"/>
      <c r="E42" s="199"/>
      <c r="F42" s="199"/>
      <c r="G42" s="199"/>
      <c r="H42" s="196"/>
      <c r="I42" s="195"/>
      <c r="J42" s="196"/>
      <c r="K42" s="197" t="s">
        <v>34</v>
      </c>
      <c r="L42" s="198"/>
      <c r="M42" s="86"/>
    </row>
    <row r="43" spans="1:13" ht="24" customHeight="1" thickBot="1">
      <c r="A43" s="93">
        <f t="shared" si="1"/>
        <v>45657</v>
      </c>
      <c r="B43" s="94" t="str">
        <f t="shared" si="0"/>
        <v>火</v>
      </c>
      <c r="C43" s="208"/>
      <c r="D43" s="208"/>
      <c r="E43" s="208"/>
      <c r="F43" s="205"/>
      <c r="G43" s="205"/>
      <c r="H43" s="209"/>
      <c r="I43" s="205"/>
      <c r="J43" s="205"/>
      <c r="K43" s="206" t="s">
        <v>39</v>
      </c>
      <c r="L43" s="207"/>
      <c r="M43" s="15"/>
    </row>
    <row r="44" spans="1:13" ht="15" customHeight="1">
      <c r="B44" s="4"/>
      <c r="C44" s="4"/>
      <c r="D44" s="4"/>
      <c r="E44" s="4"/>
      <c r="F44" s="4"/>
      <c r="G44" s="4"/>
      <c r="H44" s="4"/>
      <c r="I44" s="4"/>
      <c r="J44" s="4"/>
      <c r="K44" s="4"/>
      <c r="L44" s="4"/>
      <c r="M44" s="4"/>
    </row>
    <row r="45" spans="1:13" ht="1.5" customHeight="1" thickBot="1">
      <c r="A45" s="5"/>
      <c r="B45" s="4"/>
      <c r="C45" s="4"/>
      <c r="D45" s="4"/>
      <c r="E45" s="4"/>
      <c r="F45" s="4"/>
      <c r="G45" s="4"/>
      <c r="H45" s="4"/>
      <c r="I45" s="4"/>
      <c r="J45" s="4"/>
      <c r="K45" s="4"/>
      <c r="L45" s="4"/>
      <c r="M45" s="4"/>
    </row>
    <row r="46" spans="1:13" ht="14.25" hidden="1" thickBot="1">
      <c r="A46" s="5"/>
      <c r="B46" s="6"/>
      <c r="C46" s="6"/>
      <c r="D46" s="6"/>
      <c r="E46" s="6"/>
      <c r="F46" s="6"/>
      <c r="G46" s="6"/>
      <c r="H46" s="6"/>
      <c r="I46" s="6"/>
      <c r="J46" s="6"/>
      <c r="K46" s="6"/>
      <c r="L46" s="6"/>
      <c r="M46" s="6"/>
    </row>
    <row r="47" spans="1:13" s="2" customFormat="1" ht="24.75" customHeight="1" thickBot="1">
      <c r="A47" s="175" t="s">
        <v>4</v>
      </c>
      <c r="B47" s="175"/>
      <c r="C47" s="175"/>
      <c r="D47" s="176"/>
      <c r="E47" s="159" t="s">
        <v>6</v>
      </c>
      <c r="F47" s="161"/>
      <c r="G47" s="67" t="s">
        <v>9</v>
      </c>
      <c r="H47" s="48" t="s">
        <v>5</v>
      </c>
      <c r="I47" s="20"/>
      <c r="J47" s="179"/>
      <c r="K47" s="30"/>
      <c r="L47" s="69" t="s">
        <v>23</v>
      </c>
      <c r="M47" s="10"/>
    </row>
    <row r="48" spans="1:13" s="2" customFormat="1" ht="24.75" customHeight="1">
      <c r="A48" s="175"/>
      <c r="B48" s="175"/>
      <c r="C48" s="175"/>
      <c r="D48" s="176"/>
      <c r="E48" s="171"/>
      <c r="F48" s="172"/>
      <c r="G48" s="18" t="s">
        <v>12</v>
      </c>
      <c r="H48" s="49" t="s">
        <v>5</v>
      </c>
      <c r="I48" s="20"/>
      <c r="J48" s="179"/>
      <c r="K48" s="30"/>
      <c r="L48" s="153"/>
      <c r="M48" s="10"/>
    </row>
    <row r="49" spans="1:13" s="2" customFormat="1" ht="24.75" customHeight="1" thickBot="1">
      <c r="A49" s="175" t="s">
        <v>4</v>
      </c>
      <c r="B49" s="175"/>
      <c r="C49" s="175"/>
      <c r="D49" s="176"/>
      <c r="E49" s="173" t="s">
        <v>10</v>
      </c>
      <c r="F49" s="174"/>
      <c r="G49" s="174"/>
      <c r="H49" s="72" t="s">
        <v>5</v>
      </c>
      <c r="I49" s="68"/>
      <c r="J49" s="179"/>
      <c r="K49" s="179"/>
      <c r="L49" s="154"/>
      <c r="M49" s="10"/>
    </row>
    <row r="50" spans="1:13" s="2" customFormat="1" ht="9.75" customHeight="1" thickBot="1">
      <c r="A50" s="66"/>
      <c r="B50" s="66"/>
      <c r="C50" s="66"/>
      <c r="D50" s="66"/>
      <c r="E50" s="66"/>
      <c r="F50" s="66"/>
      <c r="G50" s="66"/>
      <c r="H50" s="68"/>
      <c r="I50" s="68"/>
      <c r="J50" s="30"/>
      <c r="K50" s="30"/>
      <c r="L50" s="154"/>
      <c r="M50" s="10"/>
    </row>
    <row r="51" spans="1:13" ht="24.75" customHeight="1" thickTop="1" thickBot="1">
      <c r="A51" s="163" t="s">
        <v>26</v>
      </c>
      <c r="B51" s="164"/>
      <c r="C51" s="165"/>
      <c r="D51" s="156" t="s">
        <v>27</v>
      </c>
      <c r="E51" s="157"/>
      <c r="F51" s="157"/>
      <c r="G51" s="157"/>
      <c r="H51" s="158"/>
      <c r="I51" s="91">
        <v>45629</v>
      </c>
      <c r="J51" s="64"/>
      <c r="K51" s="64"/>
      <c r="L51" s="155"/>
      <c r="M51" s="11"/>
    </row>
    <row r="52" spans="1:13" ht="24.75" customHeight="1" thickBot="1">
      <c r="A52" s="166"/>
      <c r="B52" s="167"/>
      <c r="C52" s="168"/>
      <c r="D52" s="169" t="s">
        <v>28</v>
      </c>
      <c r="E52" s="167"/>
      <c r="F52" s="167"/>
      <c r="G52" s="167"/>
      <c r="H52" s="170"/>
      <c r="I52" s="92">
        <v>45632</v>
      </c>
      <c r="J52" s="27"/>
      <c r="K52" s="27"/>
      <c r="L52" s="20"/>
      <c r="M52" s="11"/>
    </row>
    <row r="53" spans="1:13" ht="9.75" customHeight="1" thickTop="1">
      <c r="B53" s="6"/>
      <c r="C53" s="6"/>
      <c r="D53" s="6"/>
      <c r="E53" s="6"/>
      <c r="F53" s="60"/>
      <c r="G53" s="61"/>
      <c r="H53" s="61"/>
      <c r="I53" s="61"/>
      <c r="J53" s="61"/>
      <c r="K53" s="61"/>
      <c r="L53" s="20"/>
      <c r="M53" s="6"/>
    </row>
    <row r="54" spans="1:13" s="7" customFormat="1" ht="29.25" customHeight="1">
      <c r="A54" s="149" t="s">
        <v>31</v>
      </c>
      <c r="B54" s="150"/>
      <c r="C54" s="150"/>
      <c r="D54" s="150"/>
      <c r="E54" s="150"/>
      <c r="F54" s="150"/>
      <c r="G54" s="150"/>
      <c r="H54" s="150"/>
      <c r="I54" s="150"/>
      <c r="J54" s="150"/>
      <c r="K54" s="150"/>
      <c r="L54" s="150"/>
      <c r="M54" s="29"/>
    </row>
    <row r="55" spans="1:13" s="7" customFormat="1" ht="22.5" customHeight="1">
      <c r="A55" s="150"/>
      <c r="B55" s="150"/>
      <c r="C55" s="150"/>
      <c r="D55" s="150"/>
      <c r="E55" s="150"/>
      <c r="F55" s="150"/>
      <c r="G55" s="150"/>
      <c r="H55" s="150"/>
      <c r="I55" s="150"/>
      <c r="J55" s="150"/>
      <c r="K55" s="150"/>
      <c r="L55" s="150"/>
      <c r="M55" s="29"/>
    </row>
    <row r="56" spans="1:13" s="7" customFormat="1" ht="22.5" customHeight="1">
      <c r="A56" s="150"/>
      <c r="B56" s="150"/>
      <c r="C56" s="150"/>
      <c r="D56" s="150"/>
      <c r="E56" s="150"/>
      <c r="F56" s="150"/>
      <c r="G56" s="150"/>
      <c r="H56" s="150"/>
      <c r="I56" s="150"/>
      <c r="J56" s="150"/>
      <c r="K56" s="150"/>
      <c r="L56" s="150"/>
      <c r="M56" s="29"/>
    </row>
    <row r="57" spans="1:13" s="7" customFormat="1" ht="22.5" customHeight="1">
      <c r="A57" s="150"/>
      <c r="B57" s="150"/>
      <c r="C57" s="150"/>
      <c r="D57" s="150"/>
      <c r="E57" s="150"/>
      <c r="F57" s="150"/>
      <c r="G57" s="150"/>
      <c r="H57" s="150"/>
      <c r="I57" s="150"/>
      <c r="J57" s="150"/>
      <c r="K57" s="150"/>
      <c r="L57" s="150"/>
      <c r="M57" s="29"/>
    </row>
    <row r="58" spans="1:13" s="7" customFormat="1" ht="22.5" customHeight="1">
      <c r="A58" s="150"/>
      <c r="B58" s="150"/>
      <c r="C58" s="150"/>
      <c r="D58" s="150"/>
      <c r="E58" s="150"/>
      <c r="F58" s="150"/>
      <c r="G58" s="150"/>
      <c r="H58" s="150"/>
      <c r="I58" s="150"/>
      <c r="J58" s="150"/>
      <c r="K58" s="150"/>
      <c r="L58" s="150"/>
      <c r="M58" s="29"/>
    </row>
    <row r="59" spans="1:13" s="7" customFormat="1" ht="22.5" customHeight="1">
      <c r="A59" s="150"/>
      <c r="B59" s="150"/>
      <c r="C59" s="150"/>
      <c r="D59" s="150"/>
      <c r="E59" s="150"/>
      <c r="F59" s="150"/>
      <c r="G59" s="150"/>
      <c r="H59" s="150"/>
      <c r="I59" s="150"/>
      <c r="J59" s="150"/>
      <c r="K59" s="150"/>
      <c r="L59" s="150"/>
      <c r="M59" s="29"/>
    </row>
    <row r="60" spans="1:13" s="7" customFormat="1" ht="22.5" customHeight="1">
      <c r="A60" s="150"/>
      <c r="B60" s="150"/>
      <c r="C60" s="150"/>
      <c r="D60" s="150"/>
      <c r="E60" s="150"/>
      <c r="F60" s="150"/>
      <c r="G60" s="150"/>
      <c r="H60" s="150"/>
      <c r="I60" s="150"/>
      <c r="J60" s="150"/>
      <c r="K60" s="150"/>
      <c r="L60" s="150"/>
      <c r="M60" s="29"/>
    </row>
    <row r="61" spans="1:13" s="7" customFormat="1" ht="60.75" customHeight="1">
      <c r="A61" s="150"/>
      <c r="B61" s="150"/>
      <c r="C61" s="150"/>
      <c r="D61" s="150"/>
      <c r="E61" s="150"/>
      <c r="F61" s="150"/>
      <c r="G61" s="150"/>
      <c r="H61" s="150"/>
      <c r="I61" s="150"/>
      <c r="J61" s="150"/>
      <c r="K61" s="150"/>
      <c r="L61" s="150"/>
      <c r="M61" s="29"/>
    </row>
  </sheetData>
  <mergeCells count="124">
    <mergeCell ref="A1:G1"/>
    <mergeCell ref="K1:L1"/>
    <mergeCell ref="A2:L2"/>
    <mergeCell ref="I4:K4"/>
    <mergeCell ref="A8:B8"/>
    <mergeCell ref="A11:A12"/>
    <mergeCell ref="B11:B12"/>
    <mergeCell ref="C11:H12"/>
    <mergeCell ref="I11:J12"/>
    <mergeCell ref="K11:L12"/>
    <mergeCell ref="A6:G6"/>
    <mergeCell ref="A9:B9"/>
    <mergeCell ref="A4:B4"/>
    <mergeCell ref="C4:G4"/>
    <mergeCell ref="A5:B5"/>
    <mergeCell ref="C5:G5"/>
    <mergeCell ref="C8:D8"/>
    <mergeCell ref="E8:F8"/>
    <mergeCell ref="I6:L6"/>
    <mergeCell ref="I5:L5"/>
    <mergeCell ref="I14:J14"/>
    <mergeCell ref="K14:L14"/>
    <mergeCell ref="C15:H15"/>
    <mergeCell ref="I15:J15"/>
    <mergeCell ref="K15:L15"/>
    <mergeCell ref="C13:H13"/>
    <mergeCell ref="I13:J13"/>
    <mergeCell ref="K13:L13"/>
    <mergeCell ref="C18:H18"/>
    <mergeCell ref="I18:J18"/>
    <mergeCell ref="K18:L18"/>
    <mergeCell ref="C14:H14"/>
    <mergeCell ref="I19:J19"/>
    <mergeCell ref="K19:L19"/>
    <mergeCell ref="C16:H16"/>
    <mergeCell ref="I16:J16"/>
    <mergeCell ref="K16:L16"/>
    <mergeCell ref="C17:H17"/>
    <mergeCell ref="I17:J17"/>
    <mergeCell ref="K17:L17"/>
    <mergeCell ref="C22:H22"/>
    <mergeCell ref="I22:J22"/>
    <mergeCell ref="K22:L22"/>
    <mergeCell ref="C19:H19"/>
    <mergeCell ref="I23:J23"/>
    <mergeCell ref="K23:L23"/>
    <mergeCell ref="C20:H20"/>
    <mergeCell ref="I20:J20"/>
    <mergeCell ref="K20:L20"/>
    <mergeCell ref="C21:H21"/>
    <mergeCell ref="I21:J21"/>
    <mergeCell ref="K21:L21"/>
    <mergeCell ref="C26:H26"/>
    <mergeCell ref="I26:J26"/>
    <mergeCell ref="K26:L26"/>
    <mergeCell ref="C23:H23"/>
    <mergeCell ref="I27:J27"/>
    <mergeCell ref="K27:L27"/>
    <mergeCell ref="C24:H24"/>
    <mergeCell ref="I24:J24"/>
    <mergeCell ref="K24:L24"/>
    <mergeCell ref="C25:H25"/>
    <mergeCell ref="I25:J25"/>
    <mergeCell ref="K25:L25"/>
    <mergeCell ref="C30:H30"/>
    <mergeCell ref="I30:J30"/>
    <mergeCell ref="K30:L30"/>
    <mergeCell ref="C27:H27"/>
    <mergeCell ref="I31:J31"/>
    <mergeCell ref="K31:L31"/>
    <mergeCell ref="C28:H28"/>
    <mergeCell ref="I28:J28"/>
    <mergeCell ref="K28:L28"/>
    <mergeCell ref="C29:H29"/>
    <mergeCell ref="I29:J29"/>
    <mergeCell ref="K29:L29"/>
    <mergeCell ref="C34:H34"/>
    <mergeCell ref="I34:J34"/>
    <mergeCell ref="K34:L34"/>
    <mergeCell ref="C31:H31"/>
    <mergeCell ref="I35:J35"/>
    <mergeCell ref="K35:L35"/>
    <mergeCell ref="C32:H32"/>
    <mergeCell ref="I32:J32"/>
    <mergeCell ref="K32:L32"/>
    <mergeCell ref="C33:H33"/>
    <mergeCell ref="I33:J33"/>
    <mergeCell ref="K33:L33"/>
    <mergeCell ref="C38:H38"/>
    <mergeCell ref="I38:J38"/>
    <mergeCell ref="K38:L38"/>
    <mergeCell ref="C35:H35"/>
    <mergeCell ref="I39:J39"/>
    <mergeCell ref="K39:L39"/>
    <mergeCell ref="C36:H36"/>
    <mergeCell ref="I36:J36"/>
    <mergeCell ref="K36:L36"/>
    <mergeCell ref="C37:H37"/>
    <mergeCell ref="I37:J37"/>
    <mergeCell ref="K37:L37"/>
    <mergeCell ref="C42:H42"/>
    <mergeCell ref="I42:J42"/>
    <mergeCell ref="K42:L42"/>
    <mergeCell ref="C39:H39"/>
    <mergeCell ref="I43:J43"/>
    <mergeCell ref="K43:L43"/>
    <mergeCell ref="C40:H40"/>
    <mergeCell ref="I40:J40"/>
    <mergeCell ref="K40:L40"/>
    <mergeCell ref="C41:H41"/>
    <mergeCell ref="I41:J41"/>
    <mergeCell ref="K41:L41"/>
    <mergeCell ref="A54:L61"/>
    <mergeCell ref="J47:J48"/>
    <mergeCell ref="J49:K49"/>
    <mergeCell ref="A51:C52"/>
    <mergeCell ref="L48:L51"/>
    <mergeCell ref="A47:D48"/>
    <mergeCell ref="E47:F48"/>
    <mergeCell ref="A49:D49"/>
    <mergeCell ref="E49:G49"/>
    <mergeCell ref="D51:H51"/>
    <mergeCell ref="D52:H52"/>
    <mergeCell ref="C43:H43"/>
  </mergeCells>
  <phoneticPr fontId="2"/>
  <conditionalFormatting sqref="A13:L37 A39:A43 C39:J43 A38:J38">
    <cfRule type="expression" dxfId="73" priority="28">
      <formula>$B13="祝"</formula>
    </cfRule>
    <cfRule type="expression" dxfId="72" priority="29">
      <formula>$B13="日"</formula>
    </cfRule>
    <cfRule type="expression" dxfId="71" priority="30">
      <formula>$B13="土"</formula>
    </cfRule>
  </conditionalFormatting>
  <conditionalFormatting sqref="I4:K4">
    <cfRule type="expression" dxfId="70" priority="27">
      <formula>$I$4&lt;&gt;""</formula>
    </cfRule>
  </conditionalFormatting>
  <conditionalFormatting sqref="C4:G4">
    <cfRule type="expression" dxfId="69" priority="24">
      <formula>$C$4&lt;&gt;""</formula>
    </cfRule>
  </conditionalFormatting>
  <conditionalFormatting sqref="C5:G5">
    <cfRule type="expression" dxfId="68" priority="23">
      <formula>$C$5&lt;&gt;""</formula>
    </cfRule>
  </conditionalFormatting>
  <conditionalFormatting sqref="C8:D8">
    <cfRule type="expression" dxfId="67" priority="17">
      <formula>$C$8&lt;&gt;""</formula>
    </cfRule>
  </conditionalFormatting>
  <conditionalFormatting sqref="C9">
    <cfRule type="expression" dxfId="66" priority="16">
      <formula>$C$9&lt;&gt;""</formula>
    </cfRule>
  </conditionalFormatting>
  <conditionalFormatting sqref="E9">
    <cfRule type="expression" dxfId="65" priority="15">
      <formula>$E$9&lt;&gt;""</formula>
    </cfRule>
  </conditionalFormatting>
  <conditionalFormatting sqref="B39:B43">
    <cfRule type="expression" dxfId="64" priority="12">
      <formula>$B39="祝"</formula>
    </cfRule>
    <cfRule type="expression" dxfId="63" priority="13">
      <formula>$B39="日"</formula>
    </cfRule>
    <cfRule type="expression" dxfId="62" priority="14">
      <formula>$B39="土"</formula>
    </cfRule>
  </conditionalFormatting>
  <conditionalFormatting sqref="K40:L43">
    <cfRule type="expression" dxfId="61" priority="9">
      <formula>$B40="祝"</formula>
    </cfRule>
    <cfRule type="expression" dxfId="60" priority="10">
      <formula>$B40="土"</formula>
    </cfRule>
    <cfRule type="expression" dxfId="59" priority="11">
      <formula>$B40="日"</formula>
    </cfRule>
  </conditionalFormatting>
  <conditionalFormatting sqref="K38:L39">
    <cfRule type="expression" dxfId="58" priority="3">
      <formula>$B38="祝"</formula>
    </cfRule>
    <cfRule type="expression" dxfId="57" priority="4">
      <formula>$B38="土"</formula>
    </cfRule>
    <cfRule type="expression" dxfId="56" priority="5">
      <formula>$B38="日"</formula>
    </cfRule>
  </conditionalFormatting>
  <conditionalFormatting sqref="I5">
    <cfRule type="expression" dxfId="55" priority="2">
      <formula>$I$6&lt;&gt;""</formula>
    </cfRule>
  </conditionalFormatting>
  <conditionalFormatting sqref="I6">
    <cfRule type="expression" dxfId="54" priority="1">
      <formula>$I$6&lt;&gt;""</formula>
    </cfRule>
  </conditionalFormatting>
  <dataValidations disablePrompts="1" count="2">
    <dataValidation type="list" allowBlank="1" showInputMessage="1" showErrorMessage="1" sqref="I4:K4" xr:uid="{728E7B91-ECD3-4106-A31C-9E1E86EAFB53}">
      <formula1>$O$14:$O$19</formula1>
    </dataValidation>
    <dataValidation type="list" allowBlank="1" showInputMessage="1" showErrorMessage="1" sqref="C5:G5" xr:uid="{A0FBFB68-68EE-4CE3-AF12-C249D6D5C14B}">
      <formula1>"招聘研究教員,客員研究教員"</formula1>
    </dataValidation>
  </dataValidations>
  <printOptions horizontalCentered="1" verticalCentered="1"/>
  <pageMargins left="0.39370078740157483" right="0.39370078740157483" top="0.39370078740157483" bottom="0.39370078740157483" header="0.31496062992125984" footer="0.31496062992125984"/>
  <pageSetup paperSize="9" scale="5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2023-11-29T01:08:35Z</cp:lastPrinted>
  <dcterms:created xsi:type="dcterms:W3CDTF">2013-02-15T03:45:25Z</dcterms:created>
  <dcterms:modified xsi:type="dcterms:W3CDTF">2024-06-27T05:59:09Z</dcterms:modified>
</cp:coreProperties>
</file>