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s18y13\Downloads\"/>
    </mc:Choice>
  </mc:AlternateContent>
  <xr:revisionPtr revIDLastSave="0" documentId="13_ncr:1_{7B2F878C-72FD-4D46-A365-2CD1D93AB27E}" xr6:coauthVersionLast="36" xr6:coauthVersionMax="36" xr10:uidLastSave="{00000000-0000-0000-0000-000000000000}"/>
  <bookViews>
    <workbookView xWindow="0" yWindow="0" windowWidth="28800" windowHeight="11385" activeTab="1" xr2:uid="{1002D9D5-955F-4CBF-B439-CC1C22C78C4E}"/>
  </bookViews>
  <sheets>
    <sheet name="勤務登録画面" sheetId="1" r:id="rId1"/>
    <sheet name="印刷画面" sheetId="2" r:id="rId2"/>
    <sheet name="事務局使用欄 " sheetId="4" r:id="rId3"/>
  </sheets>
  <definedNames>
    <definedName name="_xlnm.Print_Area" localSheetId="1">印刷画面!$A$1:$O$89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2" l="1"/>
  <c r="G4" i="4" l="1"/>
  <c r="C6" i="4"/>
  <c r="G6" i="4" s="1"/>
  <c r="C5" i="4"/>
  <c r="G5" i="4" s="1"/>
  <c r="E4" i="4"/>
  <c r="C4" i="4"/>
  <c r="C14" i="2" l="1"/>
  <c r="D12" i="2"/>
  <c r="D11" i="2"/>
  <c r="D10" i="2"/>
  <c r="D9" i="2"/>
  <c r="N2" i="4" l="1"/>
  <c r="G24" i="1" l="1"/>
  <c r="H24" i="1" s="1"/>
  <c r="G25" i="1"/>
  <c r="H25" i="1" s="1"/>
  <c r="G23" i="1"/>
  <c r="H23" i="1" s="1"/>
  <c r="G48" i="1" l="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3" i="1"/>
  <c r="H33" i="1" s="1"/>
  <c r="G32" i="1"/>
  <c r="H32" i="1" s="1"/>
  <c r="G31" i="1"/>
  <c r="H31" i="1" s="1"/>
  <c r="G30" i="1"/>
  <c r="H30" i="1" s="1"/>
  <c r="G29" i="1"/>
  <c r="H29" i="1" s="1"/>
  <c r="G28" i="1"/>
  <c r="H28" i="1" s="1"/>
  <c r="G27" i="1"/>
  <c r="H27" i="1" s="1"/>
  <c r="G26" i="1"/>
  <c r="H26" i="1" s="1"/>
  <c r="G22" i="1"/>
  <c r="H22" i="1" s="1"/>
  <c r="G21" i="1"/>
  <c r="H21" i="1" s="1"/>
  <c r="G20" i="1"/>
  <c r="H20" i="1" s="1"/>
  <c r="G19" i="1"/>
  <c r="H19" i="1" s="1"/>
  <c r="G18" i="1"/>
  <c r="H18" i="1" s="1"/>
  <c r="H50" i="1" l="1"/>
  <c r="L2" i="4" s="1"/>
  <c r="H4" i="4" l="1"/>
  <c r="J4" i="4" s="1"/>
</calcChain>
</file>

<file path=xl/sharedStrings.xml><?xml version="1.0" encoding="utf-8"?>
<sst xmlns="http://schemas.openxmlformats.org/spreadsheetml/2006/main" count="145" uniqueCount="103">
  <si>
    <t>勤務
時間（ｈ）</t>
    <rPh sb="0" eb="2">
      <t>キンム</t>
    </rPh>
    <rPh sb="3" eb="5">
      <t>ジカン</t>
    </rPh>
    <phoneticPr fontId="1"/>
  </si>
  <si>
    <t>管理者
サイン・印</t>
    <phoneticPr fontId="1"/>
  </si>
  <si>
    <t>1日</t>
    <rPh sb="1" eb="2">
      <t>ニチ</t>
    </rPh>
    <phoneticPr fontId="1"/>
  </si>
  <si>
    <t>～</t>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</si>
  <si>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</si>
  <si>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</si>
  <si>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</si>
  <si>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</si>
  <si>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</si>
  <si>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</si>
  <si>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</si>
  <si>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</si>
  <si>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</si>
  <si>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</si>
  <si>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</si>
  <si>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</si>
  <si>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</si>
  <si>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</si>
  <si>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</si>
  <si>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</si>
  <si>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</si>
  <si>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</si>
  <si>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</si>
  <si>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</si>
  <si>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</si>
  <si>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</si>
  <si>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</si>
  <si>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</si>
  <si>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</si>
  <si>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</si>
  <si>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</si>
  <si>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</si>
  <si>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</si>
  <si>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</si>
  <si>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時間合計</t>
    <rPh sb="0" eb="2">
      <t>ジカン</t>
    </rPh>
    <rPh sb="2" eb="4">
      <t>ゴウケイ</t>
    </rPh>
    <phoneticPr fontId="1"/>
  </si>
  <si>
    <r>
      <t>　　　</t>
    </r>
    <r>
      <rPr>
        <sz val="7"/>
        <color theme="1"/>
        <rFont val="ＭＳ Ｐゴシック"/>
        <family val="3"/>
        <charset val="128"/>
      </rPr>
      <t>区分</t>
    </r>
    <r>
      <rPr>
        <sz val="9"/>
        <color theme="1"/>
        <rFont val="ＭＳ Ｐゴシック"/>
        <family val="3"/>
        <charset val="128"/>
      </rPr>
      <t xml:space="preserve">
日</t>
    </r>
    <rPh sb="3" eb="5">
      <t>クブン</t>
    </rPh>
    <rPh sb="6" eb="7">
      <t>ヒ</t>
    </rPh>
    <phoneticPr fontId="1"/>
  </si>
  <si>
    <t>提出日</t>
    <rPh sb="0" eb="3">
      <t>テイシュツビ</t>
    </rPh>
    <phoneticPr fontId="1"/>
  </si>
  <si>
    <t>*科研費あるいは研究高度化推進制度などの共同研究の場合は研究代表者名を記入してください。</t>
  </si>
  <si>
    <t>時給：</t>
    <rPh sb="0" eb="2">
      <t>ジキュウ</t>
    </rPh>
    <phoneticPr fontId="1"/>
  </si>
  <si>
    <t>実働時間計：</t>
    <rPh sb="0" eb="2">
      <t>ジツドウ</t>
    </rPh>
    <rPh sb="2" eb="4">
      <t>ジカン</t>
    </rPh>
    <rPh sb="4" eb="5">
      <t>ケイ</t>
    </rPh>
    <phoneticPr fontId="1"/>
  </si>
  <si>
    <t>総日数：</t>
    <rPh sb="0" eb="1">
      <t>ソウ</t>
    </rPh>
    <rPh sb="1" eb="3">
      <t>ニッスウ</t>
    </rPh>
    <phoneticPr fontId="1"/>
  </si>
  <si>
    <t>合計金額</t>
    <rPh sb="0" eb="4">
      <t>ゴウケイキンガク</t>
    </rPh>
    <phoneticPr fontId="1"/>
  </si>
  <si>
    <t>通常</t>
    <rPh sb="0" eb="2">
      <t>ツウジョウ</t>
    </rPh>
    <phoneticPr fontId="1"/>
  </si>
  <si>
    <t>×</t>
    <phoneticPr fontId="1"/>
  </si>
  <si>
    <t>ｈ＝</t>
    <phoneticPr fontId="1"/>
  </si>
  <si>
    <t>割増</t>
    <rPh sb="0" eb="2">
      <t>ワリマシ</t>
    </rPh>
    <phoneticPr fontId="1"/>
  </si>
  <si>
    <t>深夜</t>
    <rPh sb="0" eb="2">
      <t>シンヤ</t>
    </rPh>
    <phoneticPr fontId="1"/>
  </si>
  <si>
    <t>①時給を入力　（数字のみ）</t>
    <rPh sb="1" eb="3">
      <t>ジキュウ</t>
    </rPh>
    <rPh sb="4" eb="6">
      <t>ニュウリョク</t>
    </rPh>
    <rPh sb="8" eb="10">
      <t>スウジ</t>
    </rPh>
    <phoneticPr fontId="1"/>
  </si>
  <si>
    <t>②割増がある場合、時間数を入力　（1日8時間、1週40時間を超える超過勤務手当（25％））</t>
    <rPh sb="1" eb="3">
      <t>ワリマシ</t>
    </rPh>
    <rPh sb="6" eb="8">
      <t>バアイ</t>
    </rPh>
    <rPh sb="9" eb="11">
      <t>ジカン</t>
    </rPh>
    <rPh sb="11" eb="12">
      <t>スウ</t>
    </rPh>
    <rPh sb="13" eb="15">
      <t>ニュウリョク</t>
    </rPh>
    <phoneticPr fontId="1"/>
  </si>
  <si>
    <t>③FB払い（日額丙）の場合、源泉税を入力</t>
    <rPh sb="3" eb="4">
      <t>ハラ</t>
    </rPh>
    <rPh sb="6" eb="8">
      <t>ニチガク</t>
    </rPh>
    <rPh sb="8" eb="9">
      <t>ヘイ</t>
    </rPh>
    <rPh sb="11" eb="13">
      <t>バアイ</t>
    </rPh>
    <rPh sb="14" eb="16">
      <t>ゲンセン</t>
    </rPh>
    <rPh sb="16" eb="17">
      <t>ゼイ</t>
    </rPh>
    <rPh sb="18" eb="20">
      <t>ニュウリョク</t>
    </rPh>
    <phoneticPr fontId="1"/>
  </si>
  <si>
    <t>　※支払（振込）金額の数式は税引きとなっていますので、適宜修正してください。</t>
    <rPh sb="2" eb="4">
      <t>シハライ</t>
    </rPh>
    <rPh sb="5" eb="7">
      <t>フリコミ</t>
    </rPh>
    <rPh sb="8" eb="10">
      <t>キンガク</t>
    </rPh>
    <rPh sb="11" eb="13">
      <t>スウシキ</t>
    </rPh>
    <rPh sb="14" eb="16">
      <t>ゼイビ</t>
    </rPh>
    <rPh sb="27" eb="29">
      <t>テキギ</t>
    </rPh>
    <rPh sb="29" eb="31">
      <t>シュウセイ</t>
    </rPh>
    <phoneticPr fontId="1"/>
  </si>
  <si>
    <t>④上記以外は自動入力、自動計算されます。</t>
    <rPh sb="1" eb="3">
      <t>ジョウキ</t>
    </rPh>
    <rPh sb="3" eb="5">
      <t>イガイ</t>
    </rPh>
    <rPh sb="6" eb="8">
      <t>ジドウ</t>
    </rPh>
    <rPh sb="8" eb="10">
      <t>ニュウリョク</t>
    </rPh>
    <rPh sb="11" eb="13">
      <t>ジドウ</t>
    </rPh>
    <rPh sb="13" eb="15">
      <t>ケイサン</t>
    </rPh>
    <phoneticPr fontId="1"/>
  </si>
  <si>
    <t>　　 深夜手当（25％）が発生する場合はE6に時間数を入力してください。</t>
    <rPh sb="3" eb="5">
      <t>シンヤ</t>
    </rPh>
    <rPh sb="5" eb="7">
      <t>テアテ</t>
    </rPh>
    <rPh sb="13" eb="15">
      <t>ハッセイ</t>
    </rPh>
    <rPh sb="17" eb="19">
      <t>バアイ</t>
    </rPh>
    <rPh sb="23" eb="25">
      <t>ジカン</t>
    </rPh>
    <rPh sb="25" eb="26">
      <t>スウ</t>
    </rPh>
    <rPh sb="27" eb="29">
      <t>ニュウリョク</t>
    </rPh>
    <phoneticPr fontId="1"/>
  </si>
  <si>
    <t>休憩
時間(h)</t>
    <rPh sb="0" eb="2">
      <t>キュウケイ</t>
    </rPh>
    <rPh sb="3" eb="5">
      <t>ジカン</t>
    </rPh>
    <phoneticPr fontId="1"/>
  </si>
  <si>
    <t>⑤内容を確認し、印刷画面シートから印刷する</t>
    <rPh sb="1" eb="3">
      <t>ナイヨウ</t>
    </rPh>
    <rPh sb="4" eb="6">
      <t>カクニン</t>
    </rPh>
    <rPh sb="8" eb="10">
      <t>インサツ</t>
    </rPh>
    <rPh sb="10" eb="12">
      <t>ガメン</t>
    </rPh>
    <rPh sb="17" eb="19">
      <t>インサツ</t>
    </rPh>
    <phoneticPr fontId="1"/>
  </si>
  <si>
    <t>　※アルバイト勤務者の深夜労働は基本的に想定していません。</t>
    <rPh sb="7" eb="9">
      <t>キンム</t>
    </rPh>
    <rPh sb="9" eb="10">
      <t>シャ</t>
    </rPh>
    <rPh sb="11" eb="13">
      <t>シンヤ</t>
    </rPh>
    <rPh sb="13" eb="15">
      <t>ロウドウ</t>
    </rPh>
    <rPh sb="16" eb="19">
      <t>キホンテキ</t>
    </rPh>
    <rPh sb="20" eb="22">
      <t>ソウテイ</t>
    </rPh>
    <phoneticPr fontId="1"/>
  </si>
  <si>
    <t>　※法定休日出勤手当（35％）の割増はC5の数式を修正してください。</t>
    <rPh sb="2" eb="4">
      <t>ホウテイ</t>
    </rPh>
    <rPh sb="4" eb="6">
      <t>キュウジツ</t>
    </rPh>
    <rPh sb="6" eb="8">
      <t>シュッキン</t>
    </rPh>
    <rPh sb="8" eb="10">
      <t>テアテ</t>
    </rPh>
    <rPh sb="16" eb="18">
      <t>ワリマシ</t>
    </rPh>
    <rPh sb="22" eb="24">
      <t>スウシキ</t>
    </rPh>
    <rPh sb="25" eb="27">
      <t>シュウセイ</t>
    </rPh>
    <phoneticPr fontId="1"/>
  </si>
  <si>
    <t>勤務登録画面</t>
    <phoneticPr fontId="1"/>
  </si>
  <si>
    <t>①日々の勤務終了後、作業内容と時間を記録してください</t>
    <phoneticPr fontId="1"/>
  </si>
  <si>
    <r>
      <t xml:space="preserve">
</t>
    </r>
    <r>
      <rPr>
        <b/>
        <sz val="9"/>
        <color theme="1"/>
        <rFont val="ＭＳ Ｐゴシック"/>
        <family val="3"/>
        <charset val="128"/>
      </rPr>
      <t>　</t>
    </r>
    <r>
      <rPr>
        <sz val="9"/>
        <color theme="1"/>
        <rFont val="ＭＳ Ｐゴシック"/>
        <family val="3"/>
        <charset val="128"/>
      </rPr>
      <t xml:space="preserve">
</t>
    </r>
    <r>
      <rPr>
        <b/>
        <sz val="9"/>
        <color theme="1"/>
        <rFont val="ＭＳ Ｐゴシック"/>
        <family val="3"/>
        <charset val="128"/>
      </rPr>
      <t xml:space="preserve">
　</t>
    </r>
    <rPh sb="0" eb="2">
      <t>ヒビキンムサイシュウ</t>
    </rPh>
    <phoneticPr fontId="1"/>
  </si>
  <si>
    <r>
      <t>②当月の最終勤務終了後、</t>
    </r>
    <r>
      <rPr>
        <sz val="11"/>
        <color rgb="FFFF0000"/>
        <rFont val="ＭＳ Ｐゴシック"/>
        <family val="3"/>
        <charset val="128"/>
      </rPr>
      <t>印刷画面シートに必要事項を入力</t>
    </r>
    <r>
      <rPr>
        <sz val="11"/>
        <color theme="1"/>
        <rFont val="ＭＳ Ｐゴシック"/>
        <family val="3"/>
        <charset val="128"/>
      </rPr>
      <t>し、メール添付で受入教員まで提出してください</t>
    </r>
    <phoneticPr fontId="1"/>
  </si>
  <si>
    <t>印刷画面シートへ切り替える</t>
    <rPh sb="0" eb="2">
      <t>インサツ</t>
    </rPh>
    <rPh sb="2" eb="4">
      <t>ガメン</t>
    </rPh>
    <rPh sb="8" eb="9">
      <t>キ</t>
    </rPh>
    <rPh sb="10" eb="11">
      <t>カ</t>
    </rPh>
    <phoneticPr fontId="1"/>
  </si>
  <si>
    <t>被雇用者(作業従事者)　　　氏名（自署）：</t>
    <phoneticPr fontId="1"/>
  </si>
  <si>
    <r>
      <rPr>
        <sz val="10"/>
        <color theme="1"/>
        <rFont val="ＭＳ Ｐゴシック"/>
        <family val="3"/>
        <charset val="128"/>
      </rPr>
      <t>勤務時間帯</t>
    </r>
    <r>
      <rPr>
        <sz val="11"/>
        <color theme="1"/>
        <rFont val="ＭＳ Ｐゴシック"/>
        <family val="3"/>
        <charset val="128"/>
      </rPr>
      <t xml:space="preserve">
（例）9：00～15：00</t>
    </r>
    <rPh sb="0" eb="2">
      <t>キンム</t>
    </rPh>
    <rPh sb="2" eb="4">
      <t>ジカン</t>
    </rPh>
    <rPh sb="4" eb="5">
      <t>オビ</t>
    </rPh>
    <rPh sb="7" eb="8">
      <t>レイ</t>
    </rPh>
    <phoneticPr fontId="1"/>
  </si>
  <si>
    <t>執行予算</t>
    <rPh sb="0" eb="4">
      <t>シッコウヨサン</t>
    </rPh>
    <phoneticPr fontId="1"/>
  </si>
  <si>
    <t>BCM予算コード</t>
  </si>
  <si>
    <t>BCM予算コード名称</t>
    <phoneticPr fontId="1"/>
  </si>
  <si>
    <t>（研究費以外の場合のみ）
予算名称</t>
    <phoneticPr fontId="1"/>
  </si>
  <si>
    <t>雇用番号</t>
    <rPh sb="0" eb="2">
      <t>コヨウ</t>
    </rPh>
    <rPh sb="2" eb="4">
      <t>バンゴウ</t>
    </rPh>
    <phoneticPr fontId="1"/>
  </si>
  <si>
    <t>（窓口受付時のみ）本人確認</t>
    <phoneticPr fontId="1"/>
  </si>
  <si>
    <t>確認日時・身分証明書</t>
  </si>
  <si>
    <t>確認担当者</t>
  </si>
  <si>
    <t>　月　　　　　日　　　　　　：</t>
    <rPh sb="1" eb="2">
      <t>ツキ</t>
    </rPh>
    <rPh sb="7" eb="8">
      <t>ニチ</t>
    </rPh>
    <phoneticPr fontId="1"/>
  </si>
  <si>
    <t>研究代表者
氏　　　　名</t>
    <phoneticPr fontId="1"/>
  </si>
  <si>
    <t>事務局宛
通 信 欄</t>
    <phoneticPr fontId="1"/>
  </si>
  <si>
    <r>
      <t xml:space="preserve">作業内容
</t>
    </r>
    <r>
      <rPr>
        <sz val="9"/>
        <color rgb="FFFF0000"/>
        <rFont val="ＭＳ Ｐゴシック"/>
        <family val="3"/>
        <charset val="128"/>
      </rPr>
      <t>※主たる就業場所以外での勤務は（）書きで場所を追記ください。（略称可）</t>
    </r>
    <rPh sb="0" eb="2">
      <t>サギョウ</t>
    </rPh>
    <rPh sb="2" eb="4">
      <t>ナイヨウ</t>
    </rPh>
    <phoneticPr fontId="1"/>
  </si>
  <si>
    <t>※　担当研究者（受入れ教員）または作業指揮（管理）者からリサーチオフィスの予算管理窓口担当者へメール添付（被雇用者及び管理者の自署・押印不要）での提出でも
　   可能とします。管理者は被雇用者の出勤簿提出を受けて内容を確認のうえ、リサーチオフィスの予算理窓口担当者へ提出してください。</t>
    <phoneticPr fontId="1"/>
  </si>
  <si>
    <r>
      <t>※　実働時間は15分単位としてください（端数切上げ）。　※週の起算日は</t>
    </r>
    <r>
      <rPr>
        <sz val="9"/>
        <color rgb="FFFF0000"/>
        <rFont val="ＭＳ Ｐゴシック"/>
        <family val="3"/>
        <charset val="128"/>
      </rPr>
      <t>日</t>
    </r>
    <r>
      <rPr>
        <sz val="9"/>
        <color theme="1"/>
        <rFont val="ＭＳ Ｐゴシック"/>
        <family val="3"/>
        <charset val="128"/>
      </rPr>
      <t>曜日です。</t>
    </r>
    <phoneticPr fontId="1"/>
  </si>
  <si>
    <t>予算執行権限者氏名</t>
    <phoneticPr fontId="1"/>
  </si>
  <si>
    <r>
      <t xml:space="preserve">実働時間(h)
</t>
    </r>
    <r>
      <rPr>
        <sz val="8"/>
        <color theme="1"/>
        <rFont val="ＭＳ Ｐゴシック"/>
        <family val="3"/>
        <charset val="128"/>
      </rPr>
      <t>(例)2時間15分＝2.25ｈ</t>
    </r>
    <rPh sb="0" eb="2">
      <t>ジツドウ</t>
    </rPh>
    <rPh sb="2" eb="4">
      <t>ジカン</t>
    </rPh>
    <phoneticPr fontId="1"/>
  </si>
  <si>
    <t>h</t>
    <phoneticPr fontId="1"/>
  </si>
  <si>
    <t>※　勤務時間は1週間につき5日以内・20時間未満、1日につき実働7時間30分以内とし、労働基準法の定めるところにより1日6時間を超える労働に対しては45分以上の休憩を
　　 取得してください。実働時間には昼食などの休憩時間は含みません。</t>
    <phoneticPr fontId="1"/>
  </si>
  <si>
    <t>※　この出勤表は月単位で、月の勤務終了日か遅くとも翌月１日までに、被雇用者（作業従事者)が身分証明書（学生証等）を持参のうえ各リサーチオフィスの窓口に提出して
　   ください。また、個々の雇用契約書に週当たりの勤務日数が個別に定められていますので、必ずご確認ください。</t>
    <phoneticPr fontId="1"/>
  </si>
  <si>
    <t>非常勤研究職員出勤表 （　　　　年　　　月分）</t>
    <rPh sb="0" eb="3">
      <t>ヒジョウキン</t>
    </rPh>
    <rPh sb="3" eb="7">
      <t>ケンキュウショクイン</t>
    </rPh>
    <rPh sb="7" eb="10">
      <t>シュッキンヒョウ</t>
    </rPh>
    <rPh sb="16" eb="17">
      <t>ネン</t>
    </rPh>
    <rPh sb="20" eb="21">
      <t>ツキ</t>
    </rPh>
    <rPh sb="21" eb="22">
      <t>ブン</t>
    </rPh>
    <phoneticPr fontId="1"/>
  </si>
  <si>
    <t>月　　　日</t>
    <rPh sb="0" eb="1">
      <t>ツキ</t>
    </rPh>
    <rPh sb="4" eb="5">
      <t>ニチ</t>
    </rPh>
    <phoneticPr fontId="1"/>
  </si>
  <si>
    <t>本人確認</t>
    <rPh sb="0" eb="4">
      <t>ホンニンカクニン</t>
    </rPh>
    <phoneticPr fontId="1"/>
  </si>
  <si>
    <t>年休付与日数</t>
    <rPh sb="0" eb="6">
      <t>ネンキュウフヨニッスウ</t>
    </rPh>
    <phoneticPr fontId="1"/>
  </si>
  <si>
    <t>前月末残日数</t>
    <rPh sb="0" eb="3">
      <t>ゼンゲツマツ</t>
    </rPh>
    <rPh sb="3" eb="6">
      <t>ザンニッスウ</t>
    </rPh>
    <phoneticPr fontId="1"/>
  </si>
  <si>
    <t>残日数</t>
    <rPh sb="0" eb="3">
      <t>ザンニッスウ</t>
    </rPh>
    <phoneticPr fontId="1"/>
  </si>
  <si>
    <t>日</t>
    <rPh sb="0" eb="1">
      <t>ヒ</t>
    </rPh>
    <phoneticPr fontId="1"/>
  </si>
  <si>
    <t>今月取得日数</t>
    <rPh sb="0" eb="2">
      <t>コンゲツ</t>
    </rPh>
    <rPh sb="2" eb="4">
      <t>シュトク</t>
    </rPh>
    <rPh sb="4" eb="6">
      <t>ニッスウ</t>
    </rPh>
    <phoneticPr fontId="1"/>
  </si>
  <si>
    <t>（研究費以外の場合のみ）予算名称</t>
    <phoneticPr fontId="1"/>
  </si>
  <si>
    <t>研究代表者氏名</t>
    <rPh sb="0" eb="5">
      <t>ケンキュウダイヒョウシャ</t>
    </rPh>
    <rPh sb="5" eb="7">
      <t>シメイ</t>
    </rPh>
    <phoneticPr fontId="1"/>
  </si>
  <si>
    <t>上記、他の勤務と重複していないことを確認しました　</t>
    <phoneticPr fontId="1"/>
  </si>
  <si>
    <t>《 年休取得時 》</t>
    <rPh sb="2" eb="3">
      <t>ネン</t>
    </rPh>
    <phoneticPr fontId="1"/>
  </si>
  <si>
    <t>作業内容欄に「年休」と入力してください</t>
    <rPh sb="7" eb="8">
      <t>ネン</t>
    </rPh>
    <phoneticPr fontId="1"/>
  </si>
  <si>
    <t>※年休取得日の勤務時間数の入力は不要です</t>
    <rPh sb="1" eb="2">
      <t>ネン</t>
    </rPh>
    <phoneticPr fontId="1"/>
  </si>
  <si>
    <t>【以下事務局処理欄】　　　※本書に記載された個人情報は賃金支払に関する業務に使用し、保管期間経過後は本学にて破棄します。</t>
    <phoneticPr fontId="1"/>
  </si>
  <si>
    <t>　※年休分は反映されませんので、別途計算する必要があります。</t>
    <rPh sb="2" eb="4">
      <t>ネンキュウ</t>
    </rPh>
    <rPh sb="4" eb="5">
      <t>ブン</t>
    </rPh>
    <rPh sb="6" eb="8">
      <t>ハンエイ</t>
    </rPh>
    <rPh sb="16" eb="18">
      <t>ベット</t>
    </rPh>
    <rPh sb="18" eb="20">
      <t>ケイサン</t>
    </rPh>
    <rPh sb="22" eb="24">
      <t>ヒツヨウ</t>
    </rPh>
    <phoneticPr fontId="1"/>
  </si>
  <si>
    <t>支払（振込）額</t>
    <rPh sb="0" eb="2">
      <t>シハライ</t>
    </rPh>
    <rPh sb="3" eb="5">
      <t>フリコミ</t>
    </rPh>
    <rPh sb="6" eb="7">
      <t>ガク</t>
    </rPh>
    <phoneticPr fontId="1"/>
  </si>
  <si>
    <t>支払区分</t>
    <phoneticPr fontId="1"/>
  </si>
  <si>
    <t>給与合算・アルバイト給与合算・日額丙</t>
    <phoneticPr fontId="1"/>
  </si>
  <si>
    <t>源泉税</t>
    <rPh sb="0" eb="3">
      <t>ゲンセンゼイ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</si>
</sst>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h]:mm;@\ "/>
    <numFmt numFmtId="177" formatCode="0.00_);[Red]\(0.00\)"/>
    <numFmt numFmtId="178" formatCode="#,###&quot;円&quot;"/>
    <numFmt numFmtId="179" formatCode="#,###&quot;日&quot;"/>
    <numFmt numFmtId="180" formatCode="#,##0_);[Red]\(#,##0\)"/>
    <numFmt numFmtId="181" formatCode="#,##0.00_);[Red]\(#,##0.00\)"/>
  </numFmts>
  <fonts count="20" x14ac:knownFonts="1">
    <font>
      <sz val="11"/>
      <color theme="1"/>
      <name val="游ゴシック"/>
      <family val="2"/>
      <charset val="128"/>
      <scheme val="minor"/>
    </font>
    <font>
      <sz val="6"/>
      <name val="游ゴシック"/>
      <family val="2"/>
      <charset val="128"/>
      <scheme val="minor"/>
    </font>
    <font>
      <b/>
      <sz val="14"/>
      <color theme="1"/>
      <name val="ＭＳ Ｐゴシック"/>
      <family val="3"/>
      <charset val="128"/>
    </font>
    <font>
      <b/>
      <sz val="9"/>
      <color theme="1"/>
      <name val="ＭＳ Ｐゴシック"/>
      <family val="3"/>
      <charset val="128"/>
    </font>
    <font>
      <sz val="9"/>
      <color theme="1"/>
      <name val="ＭＳ Ｐゴシック"/>
      <family val="3"/>
      <charset val="128"/>
    </font>
    <font>
      <sz val="11"/>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8"/>
      <color theme="1"/>
      <name val="ＭＳ Ｐゴシック"/>
      <family val="3"/>
      <charset val="128"/>
    </font>
    <font>
      <sz val="11"/>
      <color rgb="FFFF0000"/>
      <name val="ＭＳ Ｐゴシック"/>
      <family val="3"/>
      <charset val="128"/>
    </font>
    <font>
      <u/>
      <sz val="11"/>
      <color theme="10"/>
      <name val="游ゴシック"/>
      <family val="2"/>
      <charset val="128"/>
      <scheme val="minor"/>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b/>
      <sz val="10"/>
      <color theme="1"/>
      <name val="ＭＳ Ｐゴシック"/>
      <family val="3"/>
      <charset val="128"/>
    </font>
    <font>
      <sz val="9"/>
      <color rgb="FFFF0000"/>
      <name val="ＭＳ Ｐゴシック"/>
      <family val="3"/>
      <charset val="128"/>
    </font>
    <font>
      <sz val="9"/>
      <color rgb="FF000000"/>
      <name val="ＭＳ Ｐゴシック"/>
      <family val="3"/>
      <charset val="128"/>
    </font>
    <font>
      <sz val="20"/>
      <color theme="1"/>
      <name val="ＭＳ Ｐゴシック"/>
      <family val="3"/>
      <charset val="128"/>
    </font>
    <font>
      <sz val="11"/>
      <name val="游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80">
    <border>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hair">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82">
    <xf numFmtId="0" fontId="0" fillId="0" borderId="0" xfId="0">
      <alignment vertical="center"/>
    </xf>
    <xf numFmtId="0" fontId="5" fillId="0" borderId="0" xfId="0" applyFont="1" applyProtection="1">
      <alignment vertical="center"/>
      <protection locked="0"/>
    </xf>
    <xf numFmtId="0" fontId="5" fillId="0" borderId="1" xfId="0" applyFont="1" applyBorder="1" applyProtection="1">
      <alignment vertical="center"/>
      <protection locked="0"/>
    </xf>
    <xf numFmtId="20" fontId="5" fillId="0" borderId="2" xfId="0" applyNumberFormat="1" applyFont="1" applyBorder="1" applyProtection="1">
      <alignment vertical="center"/>
      <protection locked="0"/>
    </xf>
    <xf numFmtId="176" fontId="5" fillId="0" borderId="4" xfId="0" applyNumberFormat="1" applyFont="1" applyBorder="1" applyAlignment="1" applyProtection="1">
      <alignment horizontal="left" vertical="center"/>
      <protection locked="0"/>
    </xf>
    <xf numFmtId="0" fontId="5" fillId="0" borderId="1" xfId="0" applyNumberFormat="1" applyFont="1" applyBorder="1" applyAlignment="1" applyProtection="1">
      <alignment horizontal="center" vertical="center"/>
      <protection locked="0"/>
    </xf>
    <xf numFmtId="0" fontId="5" fillId="0" borderId="5" xfId="0" applyFont="1" applyBorder="1" applyProtection="1">
      <alignment vertical="center"/>
      <protection locked="0"/>
    </xf>
    <xf numFmtId="20" fontId="5" fillId="0" borderId="6" xfId="0" applyNumberFormat="1" applyFont="1" applyBorder="1" applyProtection="1">
      <alignment vertical="center"/>
      <protection locked="0"/>
    </xf>
    <xf numFmtId="176" fontId="5" fillId="0" borderId="8" xfId="0" applyNumberFormat="1" applyFont="1" applyBorder="1" applyAlignment="1" applyProtection="1">
      <alignment horizontal="left" vertical="center"/>
      <protection locked="0"/>
    </xf>
    <xf numFmtId="0" fontId="5" fillId="0" borderId="5" xfId="0" applyNumberFormat="1" applyFont="1" applyBorder="1" applyAlignment="1" applyProtection="1">
      <alignment horizontal="center" vertical="center"/>
      <protection locked="0"/>
    </xf>
    <xf numFmtId="0" fontId="5" fillId="0" borderId="0" xfId="0" applyNumberFormat="1" applyFont="1" applyAlignment="1" applyProtection="1">
      <alignment horizontal="center" vertical="center"/>
    </xf>
    <xf numFmtId="0" fontId="10" fillId="0" borderId="0" xfId="0" applyFont="1" applyProtection="1">
      <alignment vertical="center"/>
      <protection locked="0"/>
    </xf>
    <xf numFmtId="20" fontId="5" fillId="0" borderId="2" xfId="0" applyNumberFormat="1" applyFont="1" applyBorder="1" applyAlignment="1" applyProtection="1">
      <alignment horizontal="right" vertical="center"/>
      <protection locked="0"/>
    </xf>
    <xf numFmtId="0" fontId="5" fillId="0" borderId="0" xfId="0" applyFont="1" applyProtection="1">
      <alignment vertical="center"/>
    </xf>
    <xf numFmtId="20" fontId="5" fillId="0" borderId="0" xfId="0" applyNumberFormat="1" applyFont="1" applyProtection="1">
      <alignment vertical="center"/>
    </xf>
    <xf numFmtId="0" fontId="5" fillId="0" borderId="0" xfId="0" applyFont="1" applyAlignment="1" applyProtection="1">
      <alignment horizontal="center" vertical="center"/>
    </xf>
    <xf numFmtId="176" fontId="5" fillId="0" borderId="0" xfId="0" applyNumberFormat="1" applyFont="1" applyProtection="1">
      <alignment vertical="center"/>
    </xf>
    <xf numFmtId="0" fontId="9" fillId="0" borderId="0" xfId="0" applyFont="1" applyAlignment="1" applyProtection="1">
      <alignment vertical="center"/>
    </xf>
    <xf numFmtId="0" fontId="5" fillId="0" borderId="0" xfId="0" applyFont="1" applyAlignment="1" applyProtection="1">
      <alignment horizontal="left" vertical="center" indent="1"/>
    </xf>
    <xf numFmtId="0" fontId="12" fillId="0" borderId="0" xfId="0" applyFont="1" applyAlignment="1" applyProtection="1">
      <alignment vertical="center"/>
    </xf>
    <xf numFmtId="0" fontId="10" fillId="0" borderId="0" xfId="0" applyFont="1" applyAlignment="1" applyProtection="1">
      <alignment horizontal="left" vertical="center" indent="1"/>
    </xf>
    <xf numFmtId="0" fontId="5" fillId="0" borderId="0" xfId="0" applyNumberFormat="1" applyFont="1" applyProtection="1">
      <alignment vertical="center"/>
    </xf>
    <xf numFmtId="177" fontId="5" fillId="0" borderId="0" xfId="0" applyNumberFormat="1" applyFont="1" applyProtection="1">
      <alignment vertical="center"/>
    </xf>
    <xf numFmtId="0" fontId="5" fillId="0" borderId="3" xfId="0" applyFont="1" applyBorder="1" applyAlignment="1" applyProtection="1">
      <alignment horizontal="center" vertical="center"/>
    </xf>
    <xf numFmtId="0" fontId="5" fillId="0" borderId="7" xfId="0" applyFont="1" applyBorder="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vertical="center" wrapText="1"/>
    </xf>
    <xf numFmtId="0" fontId="14" fillId="0" borderId="0" xfId="0" applyFont="1" applyProtection="1">
      <alignment vertical="center"/>
    </xf>
    <xf numFmtId="0" fontId="7" fillId="0" borderId="0" xfId="0" applyFont="1" applyBorder="1" applyAlignment="1" applyProtection="1">
      <alignment vertical="center" wrapText="1"/>
    </xf>
    <xf numFmtId="0" fontId="7" fillId="0" borderId="0" xfId="0" applyFont="1" applyBorder="1" applyProtection="1">
      <alignment vertical="center"/>
    </xf>
    <xf numFmtId="0" fontId="4" fillId="0" borderId="0" xfId="0" applyFont="1" applyBorder="1" applyAlignment="1" applyProtection="1">
      <alignment horizontal="left" vertical="center" wrapText="1"/>
    </xf>
    <xf numFmtId="0" fontId="7" fillId="0" borderId="0" xfId="0" applyFont="1" applyProtection="1">
      <alignment vertical="center"/>
    </xf>
    <xf numFmtId="0" fontId="7" fillId="0" borderId="0" xfId="0" applyFont="1" applyBorder="1" applyAlignment="1" applyProtection="1">
      <alignment horizontal="left" vertical="center"/>
    </xf>
    <xf numFmtId="0" fontId="8" fillId="0" borderId="0" xfId="0" applyFont="1" applyProtection="1">
      <alignment vertical="center"/>
    </xf>
    <xf numFmtId="181" fontId="5" fillId="0" borderId="43" xfId="0" applyNumberFormat="1" applyFont="1" applyBorder="1" applyAlignment="1" applyProtection="1">
      <alignment horizontal="center" vertical="center"/>
    </xf>
    <xf numFmtId="0" fontId="5" fillId="0" borderId="16" xfId="0" applyNumberFormat="1" applyFont="1" applyBorder="1" applyAlignment="1" applyProtection="1">
      <alignment horizontal="center" vertical="center"/>
    </xf>
    <xf numFmtId="179" fontId="5" fillId="0" borderId="16" xfId="0" applyNumberFormat="1" applyFont="1" applyBorder="1" applyAlignment="1" applyProtection="1">
      <alignment horizontal="center" vertical="center"/>
    </xf>
    <xf numFmtId="0" fontId="5" fillId="0" borderId="33" xfId="0" applyFont="1" applyBorder="1" applyAlignment="1" applyProtection="1">
      <alignment vertical="center"/>
      <protection locked="0"/>
    </xf>
    <xf numFmtId="0" fontId="5" fillId="0" borderId="48" xfId="0" applyFont="1" applyBorder="1" applyAlignment="1" applyProtection="1">
      <alignment vertical="center"/>
      <protection locked="0"/>
    </xf>
    <xf numFmtId="20" fontId="5" fillId="0" borderId="0" xfId="0" applyNumberFormat="1" applyFont="1" applyProtection="1">
      <alignment vertical="center"/>
      <protection locked="0"/>
    </xf>
    <xf numFmtId="0" fontId="5" fillId="0" borderId="0" xfId="0" applyFont="1" applyAlignment="1" applyProtection="1">
      <alignment horizontal="center" vertical="center"/>
      <protection locked="0"/>
    </xf>
    <xf numFmtId="176" fontId="5" fillId="0" borderId="0" xfId="0" applyNumberFormat="1" applyFont="1" applyProtection="1">
      <alignment vertical="center"/>
      <protection locked="0"/>
    </xf>
    <xf numFmtId="0" fontId="5" fillId="0" borderId="0" xfId="0" applyNumberFormat="1"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4" fillId="0" borderId="11" xfId="0" applyFont="1" applyBorder="1" applyAlignment="1" applyProtection="1">
      <alignment horizontal="left" vertical="center" wrapText="1"/>
    </xf>
    <xf numFmtId="0" fontId="5" fillId="0" borderId="55" xfId="0" applyFont="1" applyBorder="1" applyAlignment="1" applyProtection="1">
      <alignment horizontal="center" vertical="center" wrapText="1"/>
    </xf>
    <xf numFmtId="0" fontId="4" fillId="0" borderId="55" xfId="0" applyNumberFormat="1" applyFont="1" applyBorder="1" applyAlignment="1" applyProtection="1">
      <alignment horizontal="center" vertical="center" wrapText="1"/>
    </xf>
    <xf numFmtId="0" fontId="7" fillId="0" borderId="56" xfId="0" applyFont="1" applyBorder="1" applyAlignment="1" applyProtection="1">
      <alignment horizontal="right" vertical="center"/>
    </xf>
    <xf numFmtId="0" fontId="7" fillId="0" borderId="57" xfId="0" applyFont="1" applyBorder="1" applyAlignment="1" applyProtection="1">
      <alignment horizontal="right" vertical="center"/>
    </xf>
    <xf numFmtId="0" fontId="7" fillId="0" borderId="58" xfId="0" applyFont="1" applyBorder="1" applyAlignment="1" applyProtection="1">
      <alignment horizontal="right" vertical="center"/>
    </xf>
    <xf numFmtId="0" fontId="5" fillId="0" borderId="59" xfId="0" applyFont="1" applyBorder="1" applyProtection="1">
      <alignment vertical="center"/>
      <protection locked="0"/>
    </xf>
    <xf numFmtId="20" fontId="5" fillId="0" borderId="60" xfId="0" applyNumberFormat="1" applyFont="1" applyBorder="1" applyProtection="1">
      <alignment vertical="center"/>
      <protection locked="0"/>
    </xf>
    <xf numFmtId="0" fontId="5" fillId="0" borderId="61" xfId="0" applyFont="1" applyBorder="1" applyAlignment="1" applyProtection="1">
      <alignment horizontal="center" vertical="center"/>
    </xf>
    <xf numFmtId="176" fontId="5" fillId="0" borderId="62" xfId="0" applyNumberFormat="1" applyFont="1" applyBorder="1" applyAlignment="1" applyProtection="1">
      <alignment horizontal="left" vertical="center"/>
      <protection locked="0"/>
    </xf>
    <xf numFmtId="0" fontId="5" fillId="0" borderId="59" xfId="0" applyNumberFormat="1" applyFont="1" applyBorder="1" applyAlignment="1" applyProtection="1">
      <alignment horizontal="center" vertical="center"/>
      <protection locked="0"/>
    </xf>
    <xf numFmtId="0" fontId="8" fillId="0" borderId="0" xfId="0" applyNumberFormat="1" applyFont="1" applyAlignment="1" applyProtection="1">
      <alignment horizontal="center" vertical="center"/>
    </xf>
    <xf numFmtId="0" fontId="7" fillId="0" borderId="63" xfId="0" applyFont="1" applyBorder="1" applyAlignment="1" applyProtection="1">
      <alignment vertical="center" wrapText="1"/>
    </xf>
    <xf numFmtId="0" fontId="7" fillId="0" borderId="14" xfId="0" applyFont="1" applyBorder="1" applyAlignment="1" applyProtection="1">
      <alignment horizontal="center" vertical="center" wrapText="1"/>
    </xf>
    <xf numFmtId="0" fontId="7" fillId="0" borderId="65" xfId="0" applyFont="1" applyBorder="1" applyAlignment="1" applyProtection="1">
      <alignment vertical="center" wrapText="1"/>
    </xf>
    <xf numFmtId="0" fontId="7" fillId="0" borderId="46" xfId="0" applyFont="1" applyBorder="1" applyAlignment="1" applyProtection="1">
      <alignment horizontal="center" vertical="center" wrapText="1"/>
    </xf>
    <xf numFmtId="0" fontId="7" fillId="0" borderId="66" xfId="0" applyFont="1" applyBorder="1" applyAlignment="1" applyProtection="1">
      <alignment vertical="center" wrapText="1"/>
    </xf>
    <xf numFmtId="0" fontId="7" fillId="0" borderId="68" xfId="0" applyFont="1" applyBorder="1" applyAlignment="1" applyProtection="1">
      <alignment horizontal="center" vertical="center" wrapText="1"/>
    </xf>
    <xf numFmtId="0" fontId="7" fillId="0" borderId="67" xfId="0" applyFont="1" applyFill="1" applyBorder="1" applyAlignment="1" applyProtection="1">
      <alignment vertical="center" wrapText="1"/>
    </xf>
    <xf numFmtId="0" fontId="7" fillId="0" borderId="64" xfId="0" applyFont="1" applyFill="1" applyBorder="1" applyAlignment="1" applyProtection="1">
      <alignment vertical="center" wrapText="1"/>
      <protection locked="0"/>
    </xf>
    <xf numFmtId="0" fontId="7" fillId="0" borderId="24" xfId="0" applyFont="1" applyFill="1" applyBorder="1" applyAlignment="1" applyProtection="1">
      <alignment vertical="center" wrapText="1"/>
      <protection locked="0"/>
    </xf>
    <xf numFmtId="0" fontId="8" fillId="0" borderId="71" xfId="0" applyFont="1" applyBorder="1" applyAlignment="1" applyProtection="1">
      <alignment horizontal="center" vertical="center"/>
    </xf>
    <xf numFmtId="0" fontId="4" fillId="0" borderId="72" xfId="0" applyNumberFormat="1" applyFont="1" applyBorder="1" applyAlignment="1" applyProtection="1">
      <alignment horizontal="center" vertical="center" wrapText="1"/>
    </xf>
    <xf numFmtId="0" fontId="5" fillId="0" borderId="2"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5" fillId="0" borderId="60" xfId="0" applyNumberFormat="1" applyFont="1" applyBorder="1" applyAlignment="1" applyProtection="1">
      <alignment horizontal="center" vertical="center"/>
    </xf>
    <xf numFmtId="0" fontId="4" fillId="0" borderId="70" xfId="0" applyFont="1" applyBorder="1" applyAlignment="1" applyProtection="1">
      <alignment horizontal="center" vertical="center" wrapText="1"/>
    </xf>
    <xf numFmtId="0" fontId="5" fillId="0" borderId="73" xfId="0" applyFont="1" applyBorder="1" applyProtection="1">
      <alignment vertical="center"/>
    </xf>
    <xf numFmtId="0" fontId="5" fillId="0" borderId="74" xfId="0" applyFont="1" applyBorder="1" applyProtection="1">
      <alignment vertical="center"/>
    </xf>
    <xf numFmtId="0" fontId="5" fillId="0" borderId="75" xfId="0" applyFont="1" applyBorder="1" applyProtection="1">
      <alignment vertical="center"/>
    </xf>
    <xf numFmtId="0" fontId="5" fillId="0" borderId="15" xfId="0" applyFont="1" applyBorder="1" applyProtection="1">
      <alignment vertical="center"/>
      <protection locked="0"/>
    </xf>
    <xf numFmtId="0" fontId="5" fillId="0" borderId="27" xfId="0" applyFont="1" applyBorder="1" applyProtection="1">
      <alignment vertical="center"/>
      <protection locked="0"/>
    </xf>
    <xf numFmtId="0" fontId="5" fillId="0" borderId="24" xfId="0" applyFont="1" applyBorder="1" applyAlignment="1" applyProtection="1">
      <alignment horizontal="center" vertical="center"/>
    </xf>
    <xf numFmtId="0" fontId="5" fillId="0" borderId="28" xfId="0" applyFont="1" applyBorder="1" applyAlignment="1" applyProtection="1">
      <alignment horizontal="right" vertical="center"/>
    </xf>
    <xf numFmtId="0" fontId="8" fillId="0" borderId="24" xfId="0" applyFont="1" applyBorder="1" applyProtection="1">
      <alignment vertical="center"/>
    </xf>
    <xf numFmtId="0" fontId="5" fillId="0" borderId="76" xfId="0" applyFont="1" applyBorder="1" applyAlignment="1" applyProtection="1">
      <alignment horizontal="center" vertical="center" shrinkToFit="1"/>
    </xf>
    <xf numFmtId="0" fontId="17" fillId="0" borderId="34"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15" xfId="0" applyFont="1" applyBorder="1" applyProtection="1">
      <alignment vertical="center"/>
    </xf>
    <xf numFmtId="178" fontId="4" fillId="0" borderId="15" xfId="0" applyNumberFormat="1" applyFont="1" applyBorder="1" applyAlignment="1" applyProtection="1">
      <alignment horizontal="center" vertical="center"/>
    </xf>
    <xf numFmtId="0" fontId="5" fillId="0" borderId="27" xfId="0" applyFont="1" applyBorder="1" applyProtection="1">
      <alignment vertical="center"/>
    </xf>
    <xf numFmtId="178" fontId="4" fillId="0" borderId="27" xfId="0" applyNumberFormat="1" applyFont="1" applyBorder="1" applyAlignment="1" applyProtection="1">
      <alignment horizontal="center" vertical="center"/>
    </xf>
    <xf numFmtId="0" fontId="5" fillId="0" borderId="39" xfId="0" applyFont="1" applyBorder="1" applyProtection="1">
      <alignment vertical="center"/>
    </xf>
    <xf numFmtId="178" fontId="4" fillId="0" borderId="39" xfId="0" applyNumberFormat="1"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5" xfId="0" applyFont="1" applyBorder="1" applyAlignment="1" applyProtection="1">
      <alignment horizontal="center" vertical="center"/>
    </xf>
    <xf numFmtId="180" fontId="5" fillId="0" borderId="17" xfId="0" applyNumberFormat="1" applyFont="1" applyBorder="1" applyAlignment="1" applyProtection="1">
      <alignment horizontal="right" vertical="center"/>
    </xf>
    <xf numFmtId="0" fontId="4" fillId="0" borderId="27" xfId="0" applyFont="1" applyBorder="1" applyAlignment="1" applyProtection="1">
      <alignment horizontal="center" vertical="center"/>
    </xf>
    <xf numFmtId="180" fontId="5" fillId="0" borderId="26" xfId="0" applyNumberFormat="1" applyFont="1" applyBorder="1" applyAlignment="1" applyProtection="1">
      <alignment horizontal="righ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5" fillId="0" borderId="9"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11" fillId="0" borderId="0" xfId="1" applyAlignment="1" applyProtection="1">
      <alignment horizontal="left" vertical="center" indent="2"/>
    </xf>
    <xf numFmtId="0" fontId="5" fillId="0" borderId="2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69" xfId="0" applyFont="1" applyBorder="1" applyAlignment="1" applyProtection="1">
      <alignment horizontal="left" vertical="center"/>
    </xf>
    <xf numFmtId="0" fontId="5" fillId="0" borderId="69" xfId="0" applyNumberFormat="1" applyFont="1" applyBorder="1" applyAlignment="1" applyProtection="1">
      <alignment horizontal="center" vertical="center"/>
      <protection locked="0"/>
    </xf>
    <xf numFmtId="0" fontId="5" fillId="0" borderId="69" xfId="0" applyFont="1" applyFill="1" applyBorder="1" applyAlignment="1" applyProtection="1">
      <alignment horizontal="left" vertical="center" wrapText="1"/>
    </xf>
    <xf numFmtId="0" fontId="5" fillId="0" borderId="69" xfId="0" applyNumberFormat="1" applyFont="1" applyFill="1" applyBorder="1" applyAlignment="1" applyProtection="1">
      <alignment horizontal="center" vertical="center" wrapText="1"/>
      <protection locked="0"/>
    </xf>
    <xf numFmtId="0" fontId="19" fillId="0" borderId="69" xfId="1" applyFont="1" applyBorder="1" applyAlignment="1" applyProtection="1">
      <alignment horizontal="left" vertical="center"/>
    </xf>
    <xf numFmtId="0" fontId="5" fillId="0" borderId="9" xfId="0" applyFont="1" applyBorder="1" applyAlignment="1" applyProtection="1">
      <alignment horizontal="right" vertical="center"/>
      <protection locked="0"/>
    </xf>
    <xf numFmtId="0" fontId="5" fillId="0" borderId="10" xfId="0" applyFont="1" applyBorder="1" applyAlignment="1" applyProtection="1">
      <alignment horizontal="right" vertical="center"/>
      <protection locked="0"/>
    </xf>
    <xf numFmtId="0" fontId="7" fillId="0" borderId="0" xfId="0" applyFont="1" applyAlignment="1" applyProtection="1">
      <alignment horizontal="center" vertical="center"/>
    </xf>
    <xf numFmtId="0" fontId="18" fillId="0" borderId="0" xfId="0" applyFont="1" applyAlignment="1" applyProtection="1">
      <alignment horizontal="left" vertical="center"/>
      <protection locked="0"/>
    </xf>
    <xf numFmtId="0" fontId="15"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0" fontId="4" fillId="0" borderId="54" xfId="0" applyFont="1" applyBorder="1" applyAlignment="1" applyProtection="1">
      <alignment horizontal="left" vertical="center"/>
      <protection locked="0"/>
    </xf>
    <xf numFmtId="0" fontId="5" fillId="0" borderId="36" xfId="0" applyFont="1" applyFill="1" applyBorder="1" applyAlignment="1" applyProtection="1">
      <alignment horizontal="left"/>
      <protection locked="0"/>
    </xf>
    <xf numFmtId="0" fontId="5" fillId="0" borderId="0" xfId="0" applyFont="1" applyFill="1" applyBorder="1" applyAlignment="1" applyProtection="1">
      <alignment horizontal="left"/>
      <protection locked="0"/>
    </xf>
    <xf numFmtId="0" fontId="5" fillId="0" borderId="37" xfId="0" applyFont="1" applyFill="1" applyBorder="1" applyAlignment="1" applyProtection="1">
      <alignment horizontal="left"/>
      <protection locked="0"/>
    </xf>
    <xf numFmtId="0" fontId="5" fillId="0" borderId="23" xfId="0" applyFont="1" applyFill="1" applyBorder="1" applyAlignment="1" applyProtection="1">
      <alignment horizontal="left"/>
      <protection locked="0"/>
    </xf>
    <xf numFmtId="0" fontId="5" fillId="0" borderId="20" xfId="0" applyFont="1" applyFill="1" applyBorder="1" applyAlignment="1" applyProtection="1">
      <alignment horizontal="left"/>
      <protection locked="0"/>
    </xf>
    <xf numFmtId="0" fontId="5" fillId="0" borderId="21" xfId="0" applyFont="1" applyFill="1" applyBorder="1" applyAlignment="1" applyProtection="1">
      <alignment horizontal="left"/>
      <protection locked="0"/>
    </xf>
    <xf numFmtId="0" fontId="7" fillId="0" borderId="40" xfId="0" applyFont="1" applyBorder="1" applyAlignment="1" applyProtection="1">
      <alignment horizontal="left" vertical="center"/>
    </xf>
    <xf numFmtId="0" fontId="7" fillId="0" borderId="39" xfId="0" applyFont="1" applyBorder="1" applyAlignment="1" applyProtection="1">
      <alignment horizontal="left" vertical="center"/>
    </xf>
    <xf numFmtId="0" fontId="7" fillId="0" borderId="38" xfId="0" applyFont="1" applyBorder="1" applyAlignment="1" applyProtection="1">
      <alignment horizontal="left" vertical="center"/>
    </xf>
    <xf numFmtId="0" fontId="7" fillId="2" borderId="23"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21" xfId="0" applyFont="1" applyFill="1" applyBorder="1" applyAlignment="1" applyProtection="1">
      <alignment horizontal="left" vertical="center" wrapText="1"/>
    </xf>
    <xf numFmtId="0" fontId="7" fillId="0" borderId="12" xfId="0"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14" xfId="0" applyFont="1" applyBorder="1" applyAlignment="1" applyProtection="1">
      <alignment horizontal="left" vertical="center"/>
    </xf>
    <xf numFmtId="0" fontId="7" fillId="0" borderId="12" xfId="0" applyNumberFormat="1" applyFont="1" applyBorder="1" applyAlignment="1" applyProtection="1">
      <alignment horizontal="center" vertical="center" wrapText="1"/>
    </xf>
    <xf numFmtId="0" fontId="7" fillId="0" borderId="13" xfId="0" applyNumberFormat="1" applyFont="1" applyBorder="1" applyAlignment="1" applyProtection="1">
      <alignment horizontal="center" vertical="center" wrapText="1"/>
    </xf>
    <xf numFmtId="0" fontId="7" fillId="0" borderId="14" xfId="0" applyNumberFormat="1" applyFont="1" applyBorder="1" applyAlignment="1" applyProtection="1">
      <alignment horizontal="center" vertical="center" wrapText="1"/>
    </xf>
    <xf numFmtId="0" fontId="7" fillId="0" borderId="45" xfId="0" applyNumberFormat="1" applyFont="1" applyBorder="1" applyAlignment="1" applyProtection="1">
      <alignment horizontal="center" vertical="center" wrapText="1"/>
    </xf>
    <xf numFmtId="0" fontId="7" fillId="0" borderId="15" xfId="0" applyNumberFormat="1" applyFont="1" applyBorder="1" applyAlignment="1" applyProtection="1">
      <alignment horizontal="center" vertical="center" wrapText="1"/>
    </xf>
    <xf numFmtId="0" fontId="7" fillId="0" borderId="46" xfId="0" applyNumberFormat="1" applyFont="1" applyBorder="1" applyAlignment="1" applyProtection="1">
      <alignment horizontal="center" vertical="center" wrapText="1"/>
    </xf>
    <xf numFmtId="0" fontId="7" fillId="2" borderId="23" xfId="0" applyNumberFormat="1" applyFont="1" applyFill="1" applyBorder="1" applyAlignment="1" applyProtection="1">
      <alignment horizontal="center" vertical="center" wrapText="1"/>
    </xf>
    <xf numFmtId="0" fontId="7" fillId="2" borderId="20" xfId="0" applyNumberFormat="1" applyFont="1" applyFill="1" applyBorder="1" applyAlignment="1" applyProtection="1">
      <alignment horizontal="center" vertical="center" wrapText="1"/>
    </xf>
    <xf numFmtId="0" fontId="7" fillId="2" borderId="21" xfId="0" applyNumberFormat="1" applyFont="1" applyFill="1" applyBorder="1" applyAlignment="1" applyProtection="1">
      <alignment horizontal="center" vertical="center" wrapText="1"/>
    </xf>
    <xf numFmtId="0" fontId="4" fillId="0" borderId="0" xfId="0" applyFont="1" applyAlignment="1" applyProtection="1">
      <alignment horizontal="left" vertical="center"/>
    </xf>
    <xf numFmtId="0" fontId="4" fillId="0" borderId="0" xfId="0" applyFont="1" applyAlignment="1" applyProtection="1">
      <alignment horizontal="left" vertical="center" wrapText="1"/>
    </xf>
    <xf numFmtId="0" fontId="7" fillId="0" borderId="22"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7" fillId="0" borderId="18" xfId="0" applyNumberFormat="1" applyFont="1" applyBorder="1" applyAlignment="1" applyProtection="1">
      <alignment horizontal="center" vertical="center"/>
      <protection locked="0"/>
    </xf>
    <xf numFmtId="0" fontId="7" fillId="0" borderId="19" xfId="0" applyNumberFormat="1" applyFont="1" applyBorder="1" applyAlignment="1" applyProtection="1">
      <alignment horizontal="center" vertical="center"/>
      <protection locked="0"/>
    </xf>
    <xf numFmtId="0" fontId="7" fillId="0" borderId="20" xfId="0" applyNumberFormat="1" applyFont="1" applyBorder="1" applyAlignment="1" applyProtection="1">
      <alignment horizontal="center" vertical="center"/>
      <protection locked="0"/>
    </xf>
    <xf numFmtId="0" fontId="7" fillId="0" borderId="21"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1" fillId="0" borderId="0" xfId="1" applyFill="1" applyAlignment="1">
      <alignment horizontal="center" vertical="center"/>
    </xf>
    <xf numFmtId="0" fontId="5" fillId="0" borderId="31"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178" fontId="5" fillId="0" borderId="28" xfId="0" applyNumberFormat="1" applyFont="1" applyBorder="1" applyAlignment="1" applyProtection="1">
      <alignment horizontal="right" vertical="center"/>
    </xf>
    <xf numFmtId="178" fontId="5" fillId="0" borderId="41" xfId="0" applyNumberFormat="1" applyFont="1" applyBorder="1" applyAlignment="1" applyProtection="1">
      <alignment horizontal="right" vertical="center"/>
    </xf>
    <xf numFmtId="178" fontId="5" fillId="0" borderId="44" xfId="0" applyNumberFormat="1" applyFont="1" applyBorder="1" applyAlignment="1" applyProtection="1">
      <alignment horizontal="right" vertical="center"/>
    </xf>
    <xf numFmtId="178" fontId="5" fillId="0" borderId="28" xfId="0" applyNumberFormat="1" applyFont="1" applyBorder="1" applyAlignment="1" applyProtection="1">
      <alignment horizontal="right" vertical="center"/>
      <protection locked="0"/>
    </xf>
    <xf numFmtId="178" fontId="5" fillId="0" borderId="41" xfId="0" applyNumberFormat="1" applyFont="1" applyBorder="1" applyAlignment="1" applyProtection="1">
      <alignment horizontal="right" vertical="center"/>
      <protection locked="0"/>
    </xf>
    <xf numFmtId="178" fontId="5" fillId="0" borderId="44" xfId="0" applyNumberFormat="1" applyFont="1" applyBorder="1" applyAlignment="1" applyProtection="1">
      <alignment horizontal="right" vertical="center"/>
      <protection locked="0"/>
    </xf>
    <xf numFmtId="0" fontId="5" fillId="0" borderId="29" xfId="0" applyFont="1" applyBorder="1" applyAlignment="1" applyProtection="1">
      <alignment horizontal="center" vertical="center" shrinkToFit="1"/>
    </xf>
    <xf numFmtId="0" fontId="5" fillId="0" borderId="30" xfId="0" applyFont="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50" xfId="0" applyFont="1" applyFill="1" applyBorder="1" applyAlignment="1" applyProtection="1">
      <alignment horizontal="center" vertical="center"/>
    </xf>
    <xf numFmtId="0" fontId="13" fillId="2" borderId="51" xfId="0" applyFont="1" applyFill="1" applyBorder="1" applyAlignment="1" applyProtection="1">
      <alignment horizontal="center" vertical="center"/>
    </xf>
    <xf numFmtId="0" fontId="17" fillId="0" borderId="42" xfId="0" applyFont="1" applyBorder="1" applyAlignment="1" applyProtection="1">
      <alignment horizontal="center" vertical="center"/>
    </xf>
    <xf numFmtId="0" fontId="17" fillId="0" borderId="39" xfId="0" applyFont="1" applyBorder="1" applyAlignment="1" applyProtection="1">
      <alignment horizontal="center" vertical="center"/>
    </xf>
    <xf numFmtId="0" fontId="5" fillId="0" borderId="47"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178" fontId="5" fillId="0" borderId="27" xfId="0" applyNumberFormat="1" applyFont="1" applyBorder="1" applyAlignment="1" applyProtection="1">
      <alignment horizontal="center" vertical="center" shrinkToFit="1"/>
      <protection locked="0"/>
    </xf>
    <xf numFmtId="178" fontId="5" fillId="0" borderId="26" xfId="0" applyNumberFormat="1"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25" xfId="0" applyFont="1" applyBorder="1" applyAlignment="1" applyProtection="1">
      <alignment horizontal="center" vertical="center" shrinkToFit="1"/>
    </xf>
    <xf numFmtId="0" fontId="13" fillId="0" borderId="77" xfId="0" applyFont="1" applyBorder="1" applyAlignment="1" applyProtection="1">
      <alignment horizontal="left" vertical="center"/>
      <protection locked="0"/>
    </xf>
    <xf numFmtId="0" fontId="13" fillId="0" borderId="78" xfId="0" applyFont="1" applyBorder="1" applyAlignment="1" applyProtection="1">
      <alignment horizontal="left" vertical="center"/>
      <protection locked="0"/>
    </xf>
    <xf numFmtId="0" fontId="13" fillId="0" borderId="79" xfId="0" applyFont="1" applyBorder="1" applyAlignment="1" applyProtection="1">
      <alignment horizontal="left" vertical="center"/>
      <protection locked="0"/>
    </xf>
  </cellXfs>
  <cellStyles count="2">
    <cellStyle name="ハイパーリンク" xfId="1" builtinId="8"/>
    <cellStyle name="標準" xfId="0" builtinId="0"/>
  </cellStyles>
  <dxfs count="2">
    <dxf>
      <fill>
        <patternFill>
          <bgColor rgb="FFFFFF00"/>
        </patternFill>
      </fill>
    </dxf>
    <dxf>
      <font>
        <b/>
        <i val="0"/>
        <color rgb="FFFF0000"/>
      </font>
      <fill>
        <patternFill>
          <bgColor rgb="FFFFCCCC"/>
        </patternFill>
      </fill>
    </dxf>
  </dxfs>
  <tableStyles count="0" defaultTableStyle="TableStyleMedium2" defaultPivotStyle="PivotStyleLight16"/>
  <colors>
    <mruColors>
      <color rgb="FFFFCCCC"/>
      <color rgb="FFFFFFAF"/>
      <color rgb="FFFFFF8F"/>
      <color rgb="FFF95D07"/>
      <color rgb="FFCCECFF"/>
      <color rgb="FFFFFF65"/>
      <color rgb="FF003DB8"/>
      <color rgb="FFF1B5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0</xdr:rowOff>
    </xdr:from>
    <xdr:to>
      <xdr:col>1</xdr:col>
      <xdr:colOff>9525</xdr:colOff>
      <xdr:row>17</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2209800"/>
          <a:ext cx="457200"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2647950</xdr:colOff>
      <xdr:row>12</xdr:row>
      <xdr:rowOff>57150</xdr:rowOff>
    </xdr:from>
    <xdr:to>
      <xdr:col>4</xdr:col>
      <xdr:colOff>342900</xdr:colOff>
      <xdr:row>15</xdr:row>
      <xdr:rowOff>152399</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3105150" y="2609850"/>
          <a:ext cx="2514600" cy="666749"/>
        </a:xfrm>
        <a:prstGeom prst="wedgeRoundRectCallout">
          <a:avLst>
            <a:gd name="adj1" fmla="val 72023"/>
            <a:gd name="adj2" fmla="val 58467"/>
            <a:gd name="adj3" fmla="val 16667"/>
          </a:avLst>
        </a:prstGeom>
        <a:solidFill>
          <a:srgbClr val="CCECFF"/>
        </a:solid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休憩時間は時間単位で入力してください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（例） </a:t>
          </a:r>
          <a:r>
            <a:rPr kumimoji="1" lang="en-US" altLang="ja-JP"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時間 ⇒ </a:t>
          </a:r>
          <a:r>
            <a:rPr kumimoji="1" lang="en-US" altLang="ja-JP"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45</a:t>
          </a: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分 ⇒ </a:t>
          </a:r>
          <a:r>
            <a:rPr kumimoji="1" lang="en-US" altLang="ja-JP"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0.75</a:t>
          </a:r>
        </a:p>
      </xdr:txBody>
    </xdr:sp>
    <xdr:clientData/>
  </xdr:twoCellAnchor>
  <mc:AlternateContent xmlns:mc="http://schemas.openxmlformats.org/markup-compatibility/2006">
    <mc:Choice xmlns:a14="http://schemas.microsoft.com/office/drawing/2010/main" Requires="a14">
      <xdr:twoCellAnchor editAs="oneCell">
        <xdr:from>
          <xdr:col>0</xdr:col>
          <xdr:colOff>200025</xdr:colOff>
          <xdr:row>49</xdr:row>
          <xdr:rowOff>142875</xdr:rowOff>
        </xdr:from>
        <xdr:to>
          <xdr:col>0</xdr:col>
          <xdr:colOff>428625</xdr:colOff>
          <xdr:row>52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95250</xdr:colOff>
      <xdr:row>6</xdr:row>
      <xdr:rowOff>9524</xdr:rowOff>
    </xdr:from>
    <xdr:to>
      <xdr:col>11</xdr:col>
      <xdr:colOff>590550</xdr:colOff>
      <xdr:row>12</xdr:row>
      <xdr:rowOff>9525</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5991225" y="1419224"/>
          <a:ext cx="3238500" cy="1143001"/>
        </a:xfrm>
        <a:prstGeom prst="wedgeRoundRectCallout">
          <a:avLst>
            <a:gd name="adj1" fmla="val -55236"/>
            <a:gd name="adj2" fmla="val -24001"/>
            <a:gd name="adj3" fmla="val 16667"/>
          </a:avLst>
        </a:prstGeom>
        <a:solidFill>
          <a:srgbClr val="CCECFF"/>
        </a:solid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【BCM</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予算コード</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24</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＋アルファベット</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文字＋数字</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6</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例：　</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24AAA070000</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　</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24DAB490000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＜確認方法＞</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担当研究者・作業指揮（管理）者に確認してください。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予算執行権限者とは研究代表者もしくは研究分担者となります。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95664</xdr:colOff>
      <xdr:row>15</xdr:row>
      <xdr:rowOff>13252</xdr:rowOff>
    </xdr:from>
    <xdr:to>
      <xdr:col>13</xdr:col>
      <xdr:colOff>422413</xdr:colOff>
      <xdr:row>17</xdr:row>
      <xdr:rowOff>32302</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376077" y="3632752"/>
          <a:ext cx="326749" cy="366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Ｐゴシック" panose="020B0600070205080204" pitchFamily="50" charset="-128"/>
              <a:ea typeface="ＭＳ Ｐゴシック" panose="020B0600070205080204" pitchFamily="50" charset="-128"/>
            </a:rPr>
            <a:t>印</a:t>
          </a:r>
        </a:p>
      </xdr:txBody>
    </xdr:sp>
    <xdr:clientData/>
  </xdr:twoCellAnchor>
  <xdr:twoCellAnchor>
    <xdr:from>
      <xdr:col>7</xdr:col>
      <xdr:colOff>18222</xdr:colOff>
      <xdr:row>8</xdr:row>
      <xdr:rowOff>5797</xdr:rowOff>
    </xdr:from>
    <xdr:to>
      <xdr:col>10</xdr:col>
      <xdr:colOff>190499</xdr:colOff>
      <xdr:row>11</xdr:row>
      <xdr:rowOff>57150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23422" y="1796497"/>
          <a:ext cx="3077402" cy="965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BCM</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予算コード】</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	</a:t>
          </a:r>
        </a:p>
        <a:p>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24</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＋アルファベット</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文字＋数字</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6</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桁</a:t>
          </a:r>
        </a:p>
        <a:p>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例：　</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24AAA070000</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　，　</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24DAB490000</a:t>
          </a:r>
        </a:p>
        <a:p>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＜確認方法＞</a:t>
          </a:r>
        </a:p>
        <a:p>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担当研究者・作業指揮（管理）者に確認してください。</a:t>
          </a:r>
          <a:endParaRPr lang="en-US" altLang="ja-JP" sz="85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850">
              <a:solidFill>
                <a:schemeClr val="dk1"/>
              </a:solidFill>
              <a:effectLst/>
              <a:latin typeface="ＭＳ Ｐゴシック" panose="020B0600070205080204" pitchFamily="50" charset="-128"/>
              <a:ea typeface="ＭＳ Ｐゴシック" panose="020B0600070205080204" pitchFamily="50" charset="-128"/>
              <a:cs typeface="+mn-cs"/>
            </a:rPr>
            <a:t>予算執行権限者とは研究代表者もしくは研究分担者となります。</a:t>
          </a:r>
          <a:endParaRPr lang="ja-JP" altLang="ja-JP" sz="85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0</xdr:col>
      <xdr:colOff>0</xdr:colOff>
      <xdr:row>17</xdr:row>
      <xdr:rowOff>80064</xdr:rowOff>
    </xdr:from>
    <xdr:to>
      <xdr:col>15</xdr:col>
      <xdr:colOff>66674</xdr:colOff>
      <xdr:row>88</xdr:row>
      <xdr:rowOff>110951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0" y="4042464"/>
          <a:ext cx="8639174" cy="10098812"/>
          <a:chOff x="9" y="3878858"/>
          <a:chExt cx="8633503" cy="10239446"/>
        </a:xfrm>
      </xdr:grpSpPr>
      <mc:AlternateContent xmlns:mc="http://schemas.openxmlformats.org/markup-compatibility/2006" xmlns:a14="http://schemas.microsoft.com/office/drawing/2010/main">
        <mc:Choice Requires="a14">
          <xdr:pic>
            <xdr:nvPicPr>
              <xdr:cNvPr id="2" name="図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勤務登録画面!$A$17:$I$48" spid="_x0000_s2531"/>
                  </a:ext>
                </a:extLst>
              </xdr:cNvPicPr>
            </xdr:nvPicPr>
            <xdr:blipFill>
              <a:blip xmlns:r="http://schemas.openxmlformats.org/officeDocument/2006/relationships" r:embed="rId1"/>
              <a:srcRect/>
              <a:stretch>
                <a:fillRect/>
              </a:stretch>
            </xdr:blipFill>
            <xdr:spPr bwMode="auto">
              <a:xfrm>
                <a:off x="82920" y="3878858"/>
                <a:ext cx="8512517" cy="7559746"/>
              </a:xfrm>
              <a:prstGeom prst="rect">
                <a:avLst/>
              </a:prstGeom>
              <a:noFill/>
              <a:extLst>
                <a:ext uri="{909E8E84-426E-40DD-AFC4-6F175D3DCCD1}">
                  <a14:hiddenFill>
                    <a:solidFill>
                      <a:srgbClr val="FFFFFF"/>
                    </a:solidFill>
                  </a14:hiddenFill>
                </a:ext>
              </a:extLst>
            </xdr:spPr>
          </xdr:pic>
        </mc:Choice>
        <mc:Fallback xmlns=""/>
      </mc:AlternateContent>
      <mc:AlternateContent xmlns:mc="http://schemas.openxmlformats.org/markup-compatibility/2006" xmlns:a14="http://schemas.microsoft.com/office/drawing/2010/main">
        <mc:Choice Requires="a14">
          <xdr:pic>
            <xdr:nvPicPr>
              <xdr:cNvPr id="3" name="図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事務局使用欄 '!$A$1:$O$8" spid="_x0000_s2532"/>
                  </a:ext>
                </a:extLst>
              </xdr:cNvPicPr>
            </xdr:nvPicPr>
            <xdr:blipFill rotWithShape="1">
              <a:blip xmlns:r="http://schemas.openxmlformats.org/officeDocument/2006/relationships" r:embed="rId2"/>
              <a:srcRect r="1745" b="11111"/>
              <a:stretch>
                <a:fillRect/>
              </a:stretch>
            </xdr:blipFill>
            <xdr:spPr bwMode="auto">
              <a:xfrm>
                <a:off x="57122" y="11579596"/>
                <a:ext cx="8576390" cy="1593671"/>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4" name="Shape 4">
            <a:extLst>
              <a:ext uri="{FF2B5EF4-FFF2-40B4-BE49-F238E27FC236}">
                <a16:creationId xmlns:a16="http://schemas.microsoft.com/office/drawing/2014/main" id="{00000000-0008-0000-0100-000004000000}"/>
              </a:ext>
            </a:extLst>
          </xdr:cNvPr>
          <xdr:cNvSpPr txBox="1"/>
        </xdr:nvSpPr>
        <xdr:spPr>
          <a:xfrm>
            <a:off x="6541873" y="13889704"/>
            <a:ext cx="2000251" cy="228600"/>
          </a:xfrm>
          <a:prstGeom prst="rect">
            <a:avLst/>
          </a:prstGeom>
          <a:solidFill>
            <a:schemeClr val="lt1"/>
          </a:solidFill>
          <a:ln w="9525" cap="flat" cmpd="sng">
            <a:solidFill>
              <a:sysClr val="windowText" lastClr="000000"/>
            </a:solidFill>
            <a:prstDash val="solid"/>
            <a:round/>
            <a:headEnd type="none" w="sm" len="sm"/>
            <a:tailEnd type="none" w="sm" len="sm"/>
          </a:ln>
        </xdr:spPr>
        <xdr:txBody>
          <a:bodyPr spcFirstLastPara="1" wrap="square" lIns="91425" tIns="45700" rIns="91425" bIns="45700" anchor="ctr" anchorCtr="1">
            <a:noAutofit/>
          </a:bodyPr>
          <a:lstStyle/>
          <a:p>
            <a:pPr marL="0" lvl="0" indent="0" algn="l" rtl="0">
              <a:spcBef>
                <a:spcPts val="0"/>
              </a:spcBef>
              <a:spcAft>
                <a:spcPts val="0"/>
              </a:spcAft>
              <a:buNone/>
            </a:pPr>
            <a:r>
              <a:rPr 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研究部様式3-4</a:t>
            </a:r>
            <a:r>
              <a:rPr lang="ja-JP" alt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　</a:t>
            </a:r>
            <a:r>
              <a:rPr 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2025/</a:t>
            </a:r>
            <a:r>
              <a:rPr lang="en-US" altLang="ja-JP" sz="1200">
                <a:solidFill>
                  <a:schemeClr val="tx1"/>
                </a:solidFill>
                <a:latin typeface="ＭＳ Ｐゴシック" panose="020B0600070205080204" pitchFamily="50" charset="-128"/>
                <a:ea typeface="ＭＳ Ｐゴシック" panose="020B0600070205080204" pitchFamily="50" charset="-128"/>
                <a:cs typeface="Calibri"/>
                <a:sym typeface="Calibri"/>
              </a:rPr>
              <a:t>0</a:t>
            </a:r>
            <a:r>
              <a:rPr 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4版</a:t>
            </a:r>
            <a:r>
              <a:rPr lang="ja-JP" alt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　</a:t>
            </a:r>
            <a:endParaRPr sz="1100">
              <a:solidFill>
                <a:schemeClr val="tx1"/>
              </a:solidFill>
              <a:latin typeface="ＭＳ Ｐゴシック" panose="020B0600070205080204" pitchFamily="50" charset="-128"/>
              <a:ea typeface="ＭＳ Ｐゴシック" panose="020B0600070205080204" pitchFamily="50" charset="-128"/>
            </a:endParaRPr>
          </a:p>
        </xdr:txBody>
      </xdr:sp>
      <mc:AlternateContent xmlns:mc="http://schemas.openxmlformats.org/markup-compatibility/2006" xmlns:a14="http://schemas.microsoft.com/office/drawing/2010/main">
        <mc:Choice Requires="a14">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勤務登録画面!$A$51:$I$52" spid="_x0000_s2533"/>
                  </a:ext>
                </a:extLst>
              </xdr:cNvPicPr>
            </xdr:nvPicPr>
            <xdr:blipFill>
              <a:blip xmlns:r="http://schemas.openxmlformats.org/officeDocument/2006/relationships" r:embed="rId3"/>
              <a:srcRect/>
              <a:stretch>
                <a:fillRect/>
              </a:stretch>
            </xdr:blipFill>
            <xdr:spPr bwMode="auto">
              <a:xfrm>
                <a:off x="9" y="13147533"/>
                <a:ext cx="8553273" cy="267833"/>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05F48-57B2-4392-8595-0A13E19402B8}">
  <dimension ref="A1:J52"/>
  <sheetViews>
    <sheetView showGridLines="0" zoomScaleNormal="100" zoomScaleSheetLayoutView="100" workbookViewId="0">
      <selection activeCell="C8" sqref="C8:E8"/>
    </sheetView>
  </sheetViews>
  <sheetFormatPr defaultRowHeight="13.5" x14ac:dyDescent="0.4"/>
  <cols>
    <col min="1" max="1" width="6" style="13" customWidth="1"/>
    <col min="2" max="2" width="50" style="13" customWidth="1"/>
    <col min="3" max="3" width="8.125" style="14" customWidth="1"/>
    <col min="4" max="4" width="5.125" style="15" customWidth="1"/>
    <col min="5" max="5" width="8.125" style="16" customWidth="1"/>
    <col min="6" max="6" width="6.875" style="10" bestFit="1" customWidth="1"/>
    <col min="7" max="7" width="6.875" style="10" hidden="1" customWidth="1"/>
    <col min="8" max="8" width="7.5" style="10" customWidth="1"/>
    <col min="9" max="9" width="10.5" style="13" customWidth="1"/>
    <col min="10" max="10" width="2.125" style="13" customWidth="1"/>
    <col min="11" max="16384" width="9" style="13"/>
  </cols>
  <sheetData>
    <row r="1" spans="1:9" ht="6.75" customHeight="1" x14ac:dyDescent="0.4">
      <c r="A1" s="1"/>
      <c r="B1" s="1"/>
      <c r="C1" s="39"/>
      <c r="D1" s="40"/>
      <c r="E1" s="41"/>
      <c r="F1" s="42"/>
      <c r="G1" s="42"/>
      <c r="H1" s="42"/>
      <c r="I1" s="1"/>
    </row>
    <row r="2" spans="1:9" ht="44.25" customHeight="1" x14ac:dyDescent="0.4">
      <c r="A2" s="17" t="s">
        <v>57</v>
      </c>
    </row>
    <row r="3" spans="1:9" ht="15" customHeight="1" x14ac:dyDescent="0.4">
      <c r="A3" s="18" t="s">
        <v>58</v>
      </c>
      <c r="B3" s="18"/>
    </row>
    <row r="4" spans="1:9" ht="15" customHeight="1" x14ac:dyDescent="0.4">
      <c r="A4" s="18" t="s">
        <v>60</v>
      </c>
      <c r="B4" s="18"/>
    </row>
    <row r="5" spans="1:9" ht="15" customHeight="1" x14ac:dyDescent="0.4">
      <c r="A5" s="99" t="s">
        <v>61</v>
      </c>
      <c r="B5" s="99"/>
    </row>
    <row r="6" spans="1:9" ht="15" customHeight="1" x14ac:dyDescent="0.4"/>
    <row r="7" spans="1:9" ht="15" customHeight="1" x14ac:dyDescent="0.4">
      <c r="A7" s="100" t="s">
        <v>64</v>
      </c>
      <c r="B7" s="101"/>
      <c r="C7" s="101"/>
      <c r="D7" s="101"/>
      <c r="E7" s="102"/>
    </row>
    <row r="8" spans="1:9" ht="15" customHeight="1" x14ac:dyDescent="0.4">
      <c r="A8" s="103" t="s">
        <v>65</v>
      </c>
      <c r="B8" s="103"/>
      <c r="C8" s="104"/>
      <c r="D8" s="104"/>
      <c r="E8" s="104"/>
    </row>
    <row r="9" spans="1:9" ht="15" customHeight="1" x14ac:dyDescent="0.4">
      <c r="A9" s="103" t="s">
        <v>66</v>
      </c>
      <c r="B9" s="103"/>
      <c r="C9" s="104"/>
      <c r="D9" s="104"/>
      <c r="E9" s="104"/>
    </row>
    <row r="10" spans="1:9" ht="15" customHeight="1" x14ac:dyDescent="0.4">
      <c r="A10" s="103" t="s">
        <v>78</v>
      </c>
      <c r="B10" s="103"/>
      <c r="C10" s="104"/>
      <c r="D10" s="104"/>
      <c r="E10" s="104"/>
    </row>
    <row r="11" spans="1:9" ht="15" customHeight="1" x14ac:dyDescent="0.4">
      <c r="A11" s="105" t="s">
        <v>91</v>
      </c>
      <c r="B11" s="105"/>
      <c r="C11" s="106"/>
      <c r="D11" s="106"/>
      <c r="E11" s="106"/>
    </row>
    <row r="12" spans="1:9" ht="15" customHeight="1" x14ac:dyDescent="0.4">
      <c r="A12" s="107" t="s">
        <v>92</v>
      </c>
      <c r="B12" s="107"/>
      <c r="C12" s="104"/>
      <c r="D12" s="104"/>
      <c r="E12" s="104"/>
    </row>
    <row r="13" spans="1:9" ht="15" customHeight="1" x14ac:dyDescent="0.4">
      <c r="A13" s="19" t="s">
        <v>94</v>
      </c>
    </row>
    <row r="14" spans="1:9" ht="15" customHeight="1" x14ac:dyDescent="0.4">
      <c r="A14" s="18" t="s">
        <v>95</v>
      </c>
    </row>
    <row r="15" spans="1:9" ht="15" customHeight="1" x14ac:dyDescent="0.4">
      <c r="A15" s="20" t="s">
        <v>96</v>
      </c>
    </row>
    <row r="16" spans="1:9" ht="18" thickBot="1" x14ac:dyDescent="0.45">
      <c r="A16" s="95" t="s">
        <v>59</v>
      </c>
      <c r="B16" s="96"/>
    </row>
    <row r="17" spans="1:9" s="15" customFormat="1" ht="66.75" customHeight="1" thickBot="1" x14ac:dyDescent="0.45">
      <c r="A17" s="44" t="s">
        <v>35</v>
      </c>
      <c r="B17" s="45" t="s">
        <v>75</v>
      </c>
      <c r="C17" s="97" t="s">
        <v>63</v>
      </c>
      <c r="D17" s="98"/>
      <c r="E17" s="98"/>
      <c r="F17" s="46" t="s">
        <v>53</v>
      </c>
      <c r="G17" s="46" t="s">
        <v>0</v>
      </c>
      <c r="H17" s="66" t="s">
        <v>79</v>
      </c>
      <c r="I17" s="70" t="s">
        <v>1</v>
      </c>
    </row>
    <row r="18" spans="1:9" ht="15.75" customHeight="1" x14ac:dyDescent="0.4">
      <c r="A18" s="47" t="s">
        <v>2</v>
      </c>
      <c r="B18" s="2"/>
      <c r="C18" s="12"/>
      <c r="D18" s="23" t="s">
        <v>3</v>
      </c>
      <c r="E18" s="4"/>
      <c r="F18" s="5"/>
      <c r="G18" s="5" t="str">
        <f>IF(C18="","",(E18-C18)*24)</f>
        <v/>
      </c>
      <c r="H18" s="67" t="str">
        <f>IF(C18="","",G18-F18)</f>
        <v/>
      </c>
      <c r="I18" s="71"/>
    </row>
    <row r="19" spans="1:9" ht="15.75" customHeight="1" x14ac:dyDescent="0.4">
      <c r="A19" s="48" t="s">
        <v>4</v>
      </c>
      <c r="B19" s="6"/>
      <c r="C19" s="7"/>
      <c r="D19" s="24" t="s">
        <v>3</v>
      </c>
      <c r="E19" s="8"/>
      <c r="F19" s="9"/>
      <c r="G19" s="9" t="str">
        <f>IF(C19="","",(E19-C19)*24)</f>
        <v/>
      </c>
      <c r="H19" s="68" t="str">
        <f>IF(C19="","",G19-F19)</f>
        <v/>
      </c>
      <c r="I19" s="72"/>
    </row>
    <row r="20" spans="1:9" ht="15.75" customHeight="1" x14ac:dyDescent="0.4">
      <c r="A20" s="48" t="s">
        <v>5</v>
      </c>
      <c r="B20" s="6"/>
      <c r="C20" s="7"/>
      <c r="D20" s="24" t="s">
        <v>3</v>
      </c>
      <c r="E20" s="8"/>
      <c r="F20" s="9"/>
      <c r="G20" s="9" t="str">
        <f>IF(C20="","",(E20-C20)*24)</f>
        <v/>
      </c>
      <c r="H20" s="68" t="str">
        <f>IF(C20="","",G20-F20)</f>
        <v/>
      </c>
      <c r="I20" s="72"/>
    </row>
    <row r="21" spans="1:9" ht="15.75" customHeight="1" x14ac:dyDescent="0.4">
      <c r="A21" s="48" t="s">
        <v>6</v>
      </c>
      <c r="B21" s="6"/>
      <c r="C21" s="7"/>
      <c r="D21" s="24" t="s">
        <v>3</v>
      </c>
      <c r="E21" s="8"/>
      <c r="F21" s="9"/>
      <c r="G21" s="9" t="str">
        <f t="shared" ref="G21:G48" si="0">IF(C21="","",(E21-C21)*24)</f>
        <v/>
      </c>
      <c r="H21" s="68" t="str">
        <f t="shared" ref="H21:H48" si="1">IF(C21="","",G21-F21)</f>
        <v/>
      </c>
      <c r="I21" s="72"/>
    </row>
    <row r="22" spans="1:9" ht="15.75" customHeight="1" x14ac:dyDescent="0.4">
      <c r="A22" s="48" t="s">
        <v>7</v>
      </c>
      <c r="B22" s="6"/>
      <c r="C22" s="3"/>
      <c r="D22" s="23" t="s">
        <v>3</v>
      </c>
      <c r="E22" s="4"/>
      <c r="F22" s="5"/>
      <c r="G22" s="9" t="str">
        <f t="shared" si="0"/>
        <v/>
      </c>
      <c r="H22" s="68" t="str">
        <f>IF(C22="","",G22-F22)</f>
        <v/>
      </c>
      <c r="I22" s="72"/>
    </row>
    <row r="23" spans="1:9" ht="15.75" customHeight="1" x14ac:dyDescent="0.4">
      <c r="A23" s="48" t="s">
        <v>8</v>
      </c>
      <c r="B23" s="6"/>
      <c r="C23" s="7"/>
      <c r="D23" s="24" t="s">
        <v>3</v>
      </c>
      <c r="E23" s="8"/>
      <c r="F23" s="9"/>
      <c r="G23" s="9" t="str">
        <f t="shared" si="0"/>
        <v/>
      </c>
      <c r="H23" s="68" t="str">
        <f>IF(C23="","",G23-F23)</f>
        <v/>
      </c>
      <c r="I23" s="72"/>
    </row>
    <row r="24" spans="1:9" ht="15.75" customHeight="1" x14ac:dyDescent="0.4">
      <c r="A24" s="48" t="s">
        <v>9</v>
      </c>
      <c r="B24" s="6"/>
      <c r="C24" s="7"/>
      <c r="D24" s="24" t="s">
        <v>3</v>
      </c>
      <c r="E24" s="8"/>
      <c r="F24" s="9"/>
      <c r="G24" s="9" t="str">
        <f t="shared" si="0"/>
        <v/>
      </c>
      <c r="H24" s="68" t="str">
        <f t="shared" si="1"/>
        <v/>
      </c>
      <c r="I24" s="72"/>
    </row>
    <row r="25" spans="1:9" ht="15.75" customHeight="1" x14ac:dyDescent="0.4">
      <c r="A25" s="48" t="s">
        <v>10</v>
      </c>
      <c r="B25" s="6"/>
      <c r="C25" s="7"/>
      <c r="D25" s="24" t="s">
        <v>3</v>
      </c>
      <c r="E25" s="8"/>
      <c r="F25" s="9"/>
      <c r="G25" s="9" t="str">
        <f t="shared" si="0"/>
        <v/>
      </c>
      <c r="H25" s="68" t="str">
        <f t="shared" si="1"/>
        <v/>
      </c>
      <c r="I25" s="72"/>
    </row>
    <row r="26" spans="1:9" ht="15.75" customHeight="1" x14ac:dyDescent="0.4">
      <c r="A26" s="48" t="s">
        <v>11</v>
      </c>
      <c r="B26" s="6"/>
      <c r="C26" s="7"/>
      <c r="D26" s="24" t="s">
        <v>3</v>
      </c>
      <c r="E26" s="8"/>
      <c r="F26" s="9"/>
      <c r="G26" s="9" t="str">
        <f t="shared" si="0"/>
        <v/>
      </c>
      <c r="H26" s="68" t="str">
        <f t="shared" si="1"/>
        <v/>
      </c>
      <c r="I26" s="72"/>
    </row>
    <row r="27" spans="1:9" ht="15.75" customHeight="1" x14ac:dyDescent="0.4">
      <c r="A27" s="48" t="s">
        <v>12</v>
      </c>
      <c r="B27" s="6"/>
      <c r="C27" s="3"/>
      <c r="D27" s="23" t="s">
        <v>3</v>
      </c>
      <c r="E27" s="4"/>
      <c r="F27" s="5"/>
      <c r="G27" s="9" t="str">
        <f t="shared" si="0"/>
        <v/>
      </c>
      <c r="H27" s="68" t="str">
        <f t="shared" si="1"/>
        <v/>
      </c>
      <c r="I27" s="72"/>
    </row>
    <row r="28" spans="1:9" ht="15.75" customHeight="1" x14ac:dyDescent="0.4">
      <c r="A28" s="48" t="s">
        <v>13</v>
      </c>
      <c r="B28" s="6"/>
      <c r="C28" s="7"/>
      <c r="D28" s="24" t="s">
        <v>3</v>
      </c>
      <c r="E28" s="8"/>
      <c r="F28" s="9"/>
      <c r="G28" s="9" t="str">
        <f t="shared" si="0"/>
        <v/>
      </c>
      <c r="H28" s="68" t="str">
        <f t="shared" si="1"/>
        <v/>
      </c>
      <c r="I28" s="72"/>
    </row>
    <row r="29" spans="1:9" ht="15.75" customHeight="1" x14ac:dyDescent="0.4">
      <c r="A29" s="48" t="s">
        <v>14</v>
      </c>
      <c r="B29" s="6"/>
      <c r="C29" s="7"/>
      <c r="D29" s="24" t="s">
        <v>3</v>
      </c>
      <c r="E29" s="8"/>
      <c r="F29" s="9"/>
      <c r="G29" s="9" t="str">
        <f t="shared" si="0"/>
        <v/>
      </c>
      <c r="H29" s="68" t="str">
        <f t="shared" si="1"/>
        <v/>
      </c>
      <c r="I29" s="72"/>
    </row>
    <row r="30" spans="1:9" ht="15.75" customHeight="1" x14ac:dyDescent="0.4">
      <c r="A30" s="48" t="s">
        <v>15</v>
      </c>
      <c r="B30" s="6"/>
      <c r="C30" s="7"/>
      <c r="D30" s="24" t="s">
        <v>3</v>
      </c>
      <c r="E30" s="8"/>
      <c r="F30" s="9"/>
      <c r="G30" s="9" t="str">
        <f t="shared" si="0"/>
        <v/>
      </c>
      <c r="H30" s="68" t="str">
        <f t="shared" si="1"/>
        <v/>
      </c>
      <c r="I30" s="72"/>
    </row>
    <row r="31" spans="1:9" ht="15.75" customHeight="1" x14ac:dyDescent="0.4">
      <c r="A31" s="48" t="s">
        <v>16</v>
      </c>
      <c r="B31" s="6"/>
      <c r="C31" s="7"/>
      <c r="D31" s="24" t="s">
        <v>3</v>
      </c>
      <c r="E31" s="8"/>
      <c r="F31" s="9"/>
      <c r="G31" s="9" t="str">
        <f t="shared" si="0"/>
        <v/>
      </c>
      <c r="H31" s="68" t="str">
        <f t="shared" si="1"/>
        <v/>
      </c>
      <c r="I31" s="72"/>
    </row>
    <row r="32" spans="1:9" ht="15.75" customHeight="1" x14ac:dyDescent="0.4">
      <c r="A32" s="48" t="s">
        <v>17</v>
      </c>
      <c r="B32" s="6"/>
      <c r="C32" s="3"/>
      <c r="D32" s="23" t="s">
        <v>3</v>
      </c>
      <c r="E32" s="4"/>
      <c r="F32" s="5"/>
      <c r="G32" s="9" t="str">
        <f t="shared" si="0"/>
        <v/>
      </c>
      <c r="H32" s="68" t="str">
        <f t="shared" si="1"/>
        <v/>
      </c>
      <c r="I32" s="72"/>
    </row>
    <row r="33" spans="1:10" ht="15.75" customHeight="1" x14ac:dyDescent="0.4">
      <c r="A33" s="48" t="s">
        <v>18</v>
      </c>
      <c r="B33" s="6"/>
      <c r="C33" s="7"/>
      <c r="D33" s="24" t="s">
        <v>3</v>
      </c>
      <c r="E33" s="8"/>
      <c r="F33" s="9"/>
      <c r="G33" s="9" t="str">
        <f t="shared" si="0"/>
        <v/>
      </c>
      <c r="H33" s="68" t="str">
        <f t="shared" si="1"/>
        <v/>
      </c>
      <c r="I33" s="72"/>
    </row>
    <row r="34" spans="1:10" ht="15.75" customHeight="1" x14ac:dyDescent="0.4">
      <c r="A34" s="48" t="s">
        <v>19</v>
      </c>
      <c r="B34" s="6"/>
      <c r="C34" s="7"/>
      <c r="D34" s="24" t="s">
        <v>3</v>
      </c>
      <c r="E34" s="8"/>
      <c r="F34" s="9"/>
      <c r="G34" s="9" t="str">
        <f t="shared" si="0"/>
        <v/>
      </c>
      <c r="H34" s="68" t="str">
        <f t="shared" si="1"/>
        <v/>
      </c>
      <c r="I34" s="72"/>
    </row>
    <row r="35" spans="1:10" ht="15.75" customHeight="1" x14ac:dyDescent="0.4">
      <c r="A35" s="48" t="s">
        <v>20</v>
      </c>
      <c r="B35" s="6"/>
      <c r="C35" s="7"/>
      <c r="D35" s="24" t="s">
        <v>3</v>
      </c>
      <c r="E35" s="8"/>
      <c r="F35" s="9"/>
      <c r="G35" s="9" t="str">
        <f t="shared" si="0"/>
        <v/>
      </c>
      <c r="H35" s="68" t="str">
        <f t="shared" si="1"/>
        <v/>
      </c>
      <c r="I35" s="72"/>
    </row>
    <row r="36" spans="1:10" ht="15.75" customHeight="1" x14ac:dyDescent="0.4">
      <c r="A36" s="48" t="s">
        <v>21</v>
      </c>
      <c r="B36" s="6"/>
      <c r="C36" s="7"/>
      <c r="D36" s="24" t="s">
        <v>3</v>
      </c>
      <c r="E36" s="8"/>
      <c r="F36" s="9"/>
      <c r="G36" s="9" t="str">
        <f t="shared" si="0"/>
        <v/>
      </c>
      <c r="H36" s="68" t="str">
        <f t="shared" si="1"/>
        <v/>
      </c>
      <c r="I36" s="72"/>
    </row>
    <row r="37" spans="1:10" ht="15.75" customHeight="1" x14ac:dyDescent="0.4">
      <c r="A37" s="48" t="s">
        <v>22</v>
      </c>
      <c r="B37" s="6"/>
      <c r="C37" s="7"/>
      <c r="D37" s="24" t="s">
        <v>3</v>
      </c>
      <c r="E37" s="8"/>
      <c r="F37" s="9"/>
      <c r="G37" s="9" t="str">
        <f t="shared" si="0"/>
        <v/>
      </c>
      <c r="H37" s="68" t="str">
        <f t="shared" si="1"/>
        <v/>
      </c>
      <c r="I37" s="72"/>
    </row>
    <row r="38" spans="1:10" ht="15.75" customHeight="1" x14ac:dyDescent="0.4">
      <c r="A38" s="48" t="s">
        <v>23</v>
      </c>
      <c r="B38" s="6"/>
      <c r="C38" s="7"/>
      <c r="D38" s="24" t="s">
        <v>3</v>
      </c>
      <c r="E38" s="8"/>
      <c r="F38" s="9"/>
      <c r="G38" s="9" t="str">
        <f t="shared" si="0"/>
        <v/>
      </c>
      <c r="H38" s="68" t="str">
        <f t="shared" si="1"/>
        <v/>
      </c>
      <c r="I38" s="72"/>
    </row>
    <row r="39" spans="1:10" ht="15.75" customHeight="1" x14ac:dyDescent="0.4">
      <c r="A39" s="48" t="s">
        <v>24</v>
      </c>
      <c r="B39" s="6"/>
      <c r="C39" s="7"/>
      <c r="D39" s="24" t="s">
        <v>3</v>
      </c>
      <c r="E39" s="8"/>
      <c r="F39" s="9"/>
      <c r="G39" s="9" t="str">
        <f t="shared" si="0"/>
        <v/>
      </c>
      <c r="H39" s="68" t="str">
        <f t="shared" si="1"/>
        <v/>
      </c>
      <c r="I39" s="72"/>
    </row>
    <row r="40" spans="1:10" ht="15.75" customHeight="1" x14ac:dyDescent="0.4">
      <c r="A40" s="48" t="s">
        <v>25</v>
      </c>
      <c r="B40" s="6"/>
      <c r="C40" s="7"/>
      <c r="D40" s="24" t="s">
        <v>3</v>
      </c>
      <c r="E40" s="8"/>
      <c r="F40" s="9"/>
      <c r="G40" s="9" t="str">
        <f t="shared" si="0"/>
        <v/>
      </c>
      <c r="H40" s="68" t="str">
        <f t="shared" si="1"/>
        <v/>
      </c>
      <c r="I40" s="72"/>
    </row>
    <row r="41" spans="1:10" ht="15.75" customHeight="1" x14ac:dyDescent="0.4">
      <c r="A41" s="48" t="s">
        <v>26</v>
      </c>
      <c r="B41" s="6"/>
      <c r="C41" s="7"/>
      <c r="D41" s="24" t="s">
        <v>3</v>
      </c>
      <c r="E41" s="8"/>
      <c r="F41" s="9"/>
      <c r="G41" s="9" t="str">
        <f t="shared" si="0"/>
        <v/>
      </c>
      <c r="H41" s="68" t="str">
        <f t="shared" si="1"/>
        <v/>
      </c>
      <c r="I41" s="72"/>
    </row>
    <row r="42" spans="1:10" ht="15.75" customHeight="1" x14ac:dyDescent="0.4">
      <c r="A42" s="48" t="s">
        <v>27</v>
      </c>
      <c r="B42" s="6"/>
      <c r="C42" s="3"/>
      <c r="D42" s="23" t="s">
        <v>3</v>
      </c>
      <c r="E42" s="4"/>
      <c r="F42" s="9"/>
      <c r="G42" s="9" t="str">
        <f t="shared" si="0"/>
        <v/>
      </c>
      <c r="H42" s="68" t="str">
        <f t="shared" si="1"/>
        <v/>
      </c>
      <c r="I42" s="72"/>
    </row>
    <row r="43" spans="1:10" ht="15.75" customHeight="1" x14ac:dyDescent="0.4">
      <c r="A43" s="48" t="s">
        <v>28</v>
      </c>
      <c r="B43" s="6"/>
      <c r="C43" s="7"/>
      <c r="D43" s="24" t="s">
        <v>3</v>
      </c>
      <c r="E43" s="8"/>
      <c r="F43" s="9"/>
      <c r="G43" s="9" t="str">
        <f t="shared" si="0"/>
        <v/>
      </c>
      <c r="H43" s="68" t="str">
        <f t="shared" si="1"/>
        <v/>
      </c>
      <c r="I43" s="72"/>
      <c r="J43" s="21"/>
    </row>
    <row r="44" spans="1:10" ht="15.75" customHeight="1" x14ac:dyDescent="0.4">
      <c r="A44" s="48" t="s">
        <v>29</v>
      </c>
      <c r="B44" s="6"/>
      <c r="C44" s="7"/>
      <c r="D44" s="24" t="s">
        <v>3</v>
      </c>
      <c r="E44" s="8"/>
      <c r="F44" s="9"/>
      <c r="G44" s="9" t="str">
        <f t="shared" si="0"/>
        <v/>
      </c>
      <c r="H44" s="68" t="str">
        <f t="shared" si="1"/>
        <v/>
      </c>
      <c r="I44" s="72"/>
      <c r="J44" s="22"/>
    </row>
    <row r="45" spans="1:10" ht="15.75" customHeight="1" x14ac:dyDescent="0.4">
      <c r="A45" s="48" t="s">
        <v>30</v>
      </c>
      <c r="B45" s="6"/>
      <c r="C45" s="7"/>
      <c r="D45" s="24" t="s">
        <v>3</v>
      </c>
      <c r="E45" s="8"/>
      <c r="F45" s="9"/>
      <c r="G45" s="9" t="str">
        <f t="shared" si="0"/>
        <v/>
      </c>
      <c r="H45" s="68" t="str">
        <f t="shared" si="1"/>
        <v/>
      </c>
      <c r="I45" s="72"/>
    </row>
    <row r="46" spans="1:10" ht="15.75" customHeight="1" x14ac:dyDescent="0.4">
      <c r="A46" s="48" t="s">
        <v>31</v>
      </c>
      <c r="B46" s="6"/>
      <c r="C46" s="7"/>
      <c r="D46" s="24" t="s">
        <v>3</v>
      </c>
      <c r="E46" s="8"/>
      <c r="F46" s="9"/>
      <c r="G46" s="9" t="str">
        <f t="shared" si="0"/>
        <v/>
      </c>
      <c r="H46" s="68" t="str">
        <f t="shared" si="1"/>
        <v/>
      </c>
      <c r="I46" s="72"/>
    </row>
    <row r="47" spans="1:10" ht="15.75" customHeight="1" x14ac:dyDescent="0.4">
      <c r="A47" s="48" t="s">
        <v>32</v>
      </c>
      <c r="B47" s="6"/>
      <c r="C47" s="7"/>
      <c r="D47" s="24" t="s">
        <v>3</v>
      </c>
      <c r="E47" s="8"/>
      <c r="F47" s="9"/>
      <c r="G47" s="9" t="str">
        <f t="shared" si="0"/>
        <v/>
      </c>
      <c r="H47" s="68" t="str">
        <f t="shared" si="1"/>
        <v/>
      </c>
      <c r="I47" s="72"/>
    </row>
    <row r="48" spans="1:10" ht="15.75" customHeight="1" thickBot="1" x14ac:dyDescent="0.45">
      <c r="A48" s="49" t="s">
        <v>33</v>
      </c>
      <c r="B48" s="50"/>
      <c r="C48" s="51"/>
      <c r="D48" s="52" t="s">
        <v>3</v>
      </c>
      <c r="E48" s="53"/>
      <c r="F48" s="54"/>
      <c r="G48" s="54" t="str">
        <f t="shared" si="0"/>
        <v/>
      </c>
      <c r="H48" s="69" t="str">
        <f t="shared" si="1"/>
        <v/>
      </c>
      <c r="I48" s="73"/>
    </row>
    <row r="50" spans="2:9" x14ac:dyDescent="0.4">
      <c r="E50" s="16" t="s">
        <v>34</v>
      </c>
      <c r="H50" s="10">
        <f>SUM(H18:H48)</f>
        <v>0</v>
      </c>
      <c r="I50" s="13" t="s">
        <v>80</v>
      </c>
    </row>
    <row r="51" spans="2:9" x14ac:dyDescent="0.4">
      <c r="B51" s="33" t="s">
        <v>93</v>
      </c>
      <c r="H51" s="55" t="s">
        <v>85</v>
      </c>
      <c r="I51" s="43" t="s">
        <v>84</v>
      </c>
    </row>
    <row r="52" spans="2:9" ht="3" customHeight="1" x14ac:dyDescent="0.4">
      <c r="B52" s="33"/>
    </row>
  </sheetData>
  <sheetProtection password="C7C2" sheet="1" selectLockedCells="1"/>
  <mergeCells count="14">
    <mergeCell ref="A16:B16"/>
    <mergeCell ref="C17:E17"/>
    <mergeCell ref="A5:B5"/>
    <mergeCell ref="A7:E7"/>
    <mergeCell ref="A8:B8"/>
    <mergeCell ref="C8:E8"/>
    <mergeCell ref="A9:B9"/>
    <mergeCell ref="C9:E9"/>
    <mergeCell ref="A10:B10"/>
    <mergeCell ref="C10:E10"/>
    <mergeCell ref="A11:B11"/>
    <mergeCell ref="C11:E11"/>
    <mergeCell ref="A12:B12"/>
    <mergeCell ref="C12:E12"/>
  </mergeCells>
  <phoneticPr fontId="1"/>
  <conditionalFormatting sqref="H18:H48">
    <cfRule type="expression" dxfId="1" priority="2">
      <formula>AND(H18&lt;&gt;"",8&lt;$H18)</formula>
    </cfRule>
  </conditionalFormatting>
  <hyperlinks>
    <hyperlink ref="A5:B5" location="印刷画面!A1" display="印刷画面シートへ切り替える" xr:uid="{C3F15F72-FD80-4735-BB09-1732E95B3573}"/>
  </hyperlinks>
  <printOptions horizontalCentered="1" verticalCentered="1"/>
  <pageMargins left="0.11811023622047245" right="0.11811023622047245" top="0.74803149606299213" bottom="0.74803149606299213" header="0.31496062992125984" footer="0.31496062992125984"/>
  <pageSetup paperSize="9" scale="86" orientation="portrait" r:id="rId1"/>
  <ignoredErrors>
    <ignoredError sqref="G18:G4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200025</xdr:colOff>
                    <xdr:row>49</xdr:row>
                    <xdr:rowOff>142875</xdr:rowOff>
                  </from>
                  <to>
                    <xdr:col>0</xdr:col>
                    <xdr:colOff>428625</xdr:colOff>
                    <xdr:row>52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3C5A-D940-4B0A-833C-78F6782DD20D}">
  <sheetPr>
    <pageSetUpPr fitToPage="1"/>
  </sheetPr>
  <dimension ref="A1:O78"/>
  <sheetViews>
    <sheetView showGridLines="0" tabSelected="1" zoomScaleNormal="100" zoomScaleSheetLayoutView="70" workbookViewId="0">
      <selection activeCell="M8" sqref="M8"/>
    </sheetView>
  </sheetViews>
  <sheetFormatPr defaultRowHeight="10.5" x14ac:dyDescent="0.4"/>
  <cols>
    <col min="1" max="1" width="0.625" style="31" customWidth="1"/>
    <col min="2" max="2" width="11.125" style="31" customWidth="1"/>
    <col min="3" max="3" width="4.875" style="31" customWidth="1"/>
    <col min="4" max="4" width="13.625" style="31" customWidth="1"/>
    <col min="5" max="6" width="4" style="31" customWidth="1"/>
    <col min="7" max="7" width="7.75" style="31" customWidth="1"/>
    <col min="8" max="8" width="22.125" style="31" customWidth="1"/>
    <col min="9" max="9" width="3.25" style="31" customWidth="1"/>
    <col min="10" max="10" width="12.75" style="31" bestFit="1" customWidth="1"/>
    <col min="11" max="11" width="3.25" style="31" customWidth="1"/>
    <col min="12" max="12" width="12.625" style="31" bestFit="1" customWidth="1"/>
    <col min="13" max="13" width="3.25" style="31" customWidth="1"/>
    <col min="14" max="14" width="8" style="31" customWidth="1"/>
    <col min="15" max="15" width="1.25" style="31" customWidth="1"/>
    <col min="16" max="16384" width="9" style="31"/>
  </cols>
  <sheetData>
    <row r="1" spans="1:15" ht="32.25" customHeight="1" thickBot="1" x14ac:dyDescent="0.45">
      <c r="A1" s="111" t="s">
        <v>83</v>
      </c>
      <c r="B1" s="111"/>
      <c r="C1" s="111"/>
      <c r="D1" s="111"/>
      <c r="E1" s="111"/>
      <c r="F1" s="111"/>
      <c r="G1" s="111"/>
      <c r="H1" s="111"/>
      <c r="J1" s="65" t="s">
        <v>36</v>
      </c>
      <c r="K1" s="108"/>
      <c r="L1" s="108"/>
      <c r="M1" s="108"/>
      <c r="N1" s="109"/>
    </row>
    <row r="2" spans="1:15" s="25" customFormat="1" ht="10.5" customHeight="1" x14ac:dyDescent="0.4">
      <c r="A2" s="144" t="s">
        <v>77</v>
      </c>
      <c r="B2" s="144"/>
      <c r="C2" s="144"/>
      <c r="D2" s="144"/>
      <c r="E2" s="144"/>
      <c r="F2" s="144"/>
      <c r="G2" s="144"/>
      <c r="H2" s="144"/>
      <c r="I2" s="144"/>
      <c r="J2" s="144"/>
      <c r="K2" s="144"/>
      <c r="L2" s="144"/>
      <c r="M2" s="144"/>
      <c r="N2" s="144"/>
    </row>
    <row r="3" spans="1:15" s="25" customFormat="1" ht="22.5" customHeight="1" x14ac:dyDescent="0.4">
      <c r="A3" s="145" t="s">
        <v>81</v>
      </c>
      <c r="B3" s="145"/>
      <c r="C3" s="145"/>
      <c r="D3" s="145"/>
      <c r="E3" s="145"/>
      <c r="F3" s="145"/>
      <c r="G3" s="145"/>
      <c r="H3" s="145"/>
      <c r="I3" s="145"/>
      <c r="J3" s="145"/>
      <c r="K3" s="145"/>
      <c r="L3" s="145"/>
      <c r="M3" s="145"/>
      <c r="N3" s="145"/>
    </row>
    <row r="4" spans="1:15" s="25" customFormat="1" ht="10.5" customHeight="1" x14ac:dyDescent="0.4">
      <c r="A4" s="145" t="s">
        <v>82</v>
      </c>
      <c r="B4" s="145"/>
      <c r="C4" s="145"/>
      <c r="D4" s="145"/>
      <c r="E4" s="145"/>
      <c r="F4" s="145"/>
      <c r="G4" s="145"/>
      <c r="H4" s="145"/>
      <c r="I4" s="145"/>
      <c r="J4" s="145"/>
      <c r="K4" s="145"/>
      <c r="L4" s="145"/>
      <c r="M4" s="145"/>
      <c r="N4" s="145"/>
      <c r="O4" s="26"/>
    </row>
    <row r="5" spans="1:15" s="25" customFormat="1" ht="10.5" customHeight="1" x14ac:dyDescent="0.4">
      <c r="A5" s="145"/>
      <c r="B5" s="145"/>
      <c r="C5" s="145"/>
      <c r="D5" s="145"/>
      <c r="E5" s="145"/>
      <c r="F5" s="145"/>
      <c r="G5" s="145"/>
      <c r="H5" s="145"/>
      <c r="I5" s="145"/>
      <c r="J5" s="145"/>
      <c r="K5" s="145"/>
      <c r="L5" s="145"/>
      <c r="M5" s="145"/>
      <c r="N5" s="145"/>
      <c r="O5" s="26"/>
    </row>
    <row r="6" spans="1:15" s="25" customFormat="1" ht="23.25" customHeight="1" x14ac:dyDescent="0.4">
      <c r="A6" s="145" t="s">
        <v>76</v>
      </c>
      <c r="B6" s="145"/>
      <c r="C6" s="145"/>
      <c r="D6" s="145"/>
      <c r="E6" s="145"/>
      <c r="F6" s="145"/>
      <c r="G6" s="145"/>
      <c r="H6" s="145"/>
      <c r="I6" s="145"/>
      <c r="J6" s="145"/>
      <c r="K6" s="145"/>
      <c r="L6" s="145"/>
      <c r="M6" s="145"/>
      <c r="N6" s="145"/>
      <c r="O6" s="145"/>
    </row>
    <row r="7" spans="1:15" s="27" customFormat="1" ht="11.25" customHeight="1" thickBot="1" x14ac:dyDescent="0.45"/>
    <row r="8" spans="1:15" s="29" customFormat="1" ht="20.25" customHeight="1" thickBot="1" x14ac:dyDescent="0.45">
      <c r="A8" s="152" t="s">
        <v>64</v>
      </c>
      <c r="B8" s="153"/>
      <c r="C8" s="153"/>
      <c r="D8" s="153"/>
      <c r="E8" s="153"/>
      <c r="F8" s="153"/>
      <c r="G8" s="154"/>
      <c r="H8" s="28"/>
      <c r="I8" s="28"/>
      <c r="J8" s="28"/>
      <c r="K8" s="28"/>
      <c r="L8" s="56" t="s">
        <v>86</v>
      </c>
      <c r="M8" s="63"/>
      <c r="N8" s="57" t="s">
        <v>89</v>
      </c>
    </row>
    <row r="9" spans="1:15" s="29" customFormat="1" ht="24" customHeight="1" x14ac:dyDescent="0.4">
      <c r="A9" s="132" t="s">
        <v>65</v>
      </c>
      <c r="B9" s="133"/>
      <c r="C9" s="134"/>
      <c r="D9" s="135" t="str">
        <f>勤務登録画面!C8&amp;""</f>
        <v/>
      </c>
      <c r="E9" s="136"/>
      <c r="F9" s="136"/>
      <c r="G9" s="137"/>
      <c r="H9" s="28"/>
      <c r="I9" s="28"/>
      <c r="J9" s="28"/>
      <c r="K9" s="28"/>
      <c r="L9" s="58" t="s">
        <v>87</v>
      </c>
      <c r="M9" s="64"/>
      <c r="N9" s="59" t="s">
        <v>89</v>
      </c>
    </row>
    <row r="10" spans="1:15" s="29" customFormat="1" ht="24" customHeight="1" x14ac:dyDescent="0.4">
      <c r="A10" s="126" t="s">
        <v>66</v>
      </c>
      <c r="B10" s="127"/>
      <c r="C10" s="128"/>
      <c r="D10" s="138" t="str">
        <f>勤務登録画面!C9&amp;""</f>
        <v/>
      </c>
      <c r="E10" s="139"/>
      <c r="F10" s="139"/>
      <c r="G10" s="140"/>
      <c r="H10" s="28"/>
      <c r="I10" s="28"/>
      <c r="J10" s="28"/>
      <c r="K10" s="28"/>
      <c r="L10" s="58" t="s">
        <v>90</v>
      </c>
      <c r="M10" s="64"/>
      <c r="N10" s="59" t="s">
        <v>89</v>
      </c>
    </row>
    <row r="11" spans="1:15" s="29" customFormat="1" ht="24" customHeight="1" thickBot="1" x14ac:dyDescent="0.45">
      <c r="A11" s="126" t="s">
        <v>78</v>
      </c>
      <c r="B11" s="127"/>
      <c r="C11" s="128"/>
      <c r="D11" s="138" t="str">
        <f>勤務登録画面!C10&amp;""</f>
        <v/>
      </c>
      <c r="E11" s="139"/>
      <c r="F11" s="139"/>
      <c r="G11" s="140"/>
      <c r="H11" s="28"/>
      <c r="I11" s="28"/>
      <c r="J11" s="28"/>
      <c r="K11" s="28"/>
      <c r="L11" s="60" t="s">
        <v>88</v>
      </c>
      <c r="M11" s="62">
        <f>IF(OR(M9="",,M9=0),M8-M10,M9-M10)</f>
        <v>0</v>
      </c>
      <c r="N11" s="61" t="s">
        <v>89</v>
      </c>
    </row>
    <row r="12" spans="1:15" s="29" customFormat="1" ht="24" customHeight="1" thickBot="1" x14ac:dyDescent="0.45">
      <c r="A12" s="129" t="s">
        <v>67</v>
      </c>
      <c r="B12" s="130"/>
      <c r="C12" s="131"/>
      <c r="D12" s="141" t="str">
        <f>勤務登録画面!C11&amp;""</f>
        <v/>
      </c>
      <c r="E12" s="142"/>
      <c r="F12" s="142"/>
      <c r="G12" s="143"/>
      <c r="H12" s="28"/>
      <c r="I12" s="28"/>
      <c r="J12" s="28"/>
      <c r="K12" s="28"/>
      <c r="L12" s="28"/>
      <c r="M12" s="28"/>
      <c r="N12" s="28"/>
    </row>
    <row r="13" spans="1:15" ht="18" customHeight="1" thickBot="1" x14ac:dyDescent="0.45">
      <c r="B13" s="31" t="s">
        <v>37</v>
      </c>
    </row>
    <row r="14" spans="1:15" ht="15" customHeight="1" x14ac:dyDescent="0.4">
      <c r="B14" s="146" t="s">
        <v>73</v>
      </c>
      <c r="C14" s="148" t="str">
        <f>勤務登録画面!C12&amp;""</f>
        <v/>
      </c>
      <c r="D14" s="148"/>
      <c r="E14" s="149"/>
      <c r="F14" s="32"/>
      <c r="G14" s="114" t="s">
        <v>74</v>
      </c>
      <c r="H14" s="115"/>
      <c r="I14" s="115"/>
      <c r="J14" s="115"/>
      <c r="K14" s="115"/>
      <c r="L14" s="115"/>
      <c r="M14" s="115"/>
      <c r="N14" s="116"/>
    </row>
    <row r="15" spans="1:15" ht="15" customHeight="1" thickBot="1" x14ac:dyDescent="0.45">
      <c r="B15" s="147"/>
      <c r="C15" s="150"/>
      <c r="D15" s="150"/>
      <c r="E15" s="151"/>
      <c r="F15" s="32"/>
      <c r="G15" s="117"/>
      <c r="H15" s="118"/>
      <c r="I15" s="118"/>
      <c r="J15" s="118"/>
      <c r="K15" s="118"/>
      <c r="L15" s="118"/>
      <c r="M15" s="118"/>
      <c r="N15" s="119"/>
    </row>
    <row r="16" spans="1:15" ht="13.5" customHeight="1" x14ac:dyDescent="0.4">
      <c r="B16" s="112"/>
      <c r="C16" s="113"/>
      <c r="D16" s="113"/>
      <c r="E16" s="113"/>
      <c r="F16" s="30"/>
      <c r="G16" s="120" t="s">
        <v>62</v>
      </c>
      <c r="H16" s="121"/>
      <c r="I16" s="121"/>
      <c r="J16" s="121"/>
      <c r="K16" s="121"/>
      <c r="L16" s="121"/>
      <c r="M16" s="121"/>
      <c r="N16" s="122"/>
    </row>
    <row r="17" spans="2:14" ht="13.5" customHeight="1" thickBot="1" x14ac:dyDescent="0.45">
      <c r="B17" s="113"/>
      <c r="C17" s="113"/>
      <c r="D17" s="113"/>
      <c r="E17" s="113"/>
      <c r="F17" s="30"/>
      <c r="G17" s="123"/>
      <c r="H17" s="124"/>
      <c r="I17" s="124"/>
      <c r="J17" s="124"/>
      <c r="K17" s="124"/>
      <c r="L17" s="124"/>
      <c r="M17" s="124"/>
      <c r="N17" s="125"/>
    </row>
    <row r="18" spans="2:14" ht="11.25" customHeight="1" x14ac:dyDescent="0.4"/>
    <row r="19" spans="2:14" ht="11.25" customHeight="1" x14ac:dyDescent="0.4"/>
    <row r="20" spans="2:14" ht="11.25" customHeight="1" x14ac:dyDescent="0.4"/>
    <row r="21" spans="2:14" ht="11.25" customHeight="1" x14ac:dyDescent="0.4"/>
    <row r="22" spans="2:14" ht="11.25" customHeight="1" x14ac:dyDescent="0.4"/>
    <row r="23" spans="2:14" ht="11.25" customHeight="1" x14ac:dyDescent="0.4"/>
    <row r="24" spans="2:14" ht="11.25" customHeight="1" x14ac:dyDescent="0.4"/>
    <row r="25" spans="2:14" ht="11.25" customHeight="1" x14ac:dyDescent="0.4"/>
    <row r="26" spans="2:14" ht="11.25" customHeight="1" x14ac:dyDescent="0.4"/>
    <row r="27" spans="2:14" ht="11.25" customHeight="1" x14ac:dyDescent="0.4"/>
    <row r="28" spans="2:14" ht="11.25" customHeight="1" x14ac:dyDescent="0.4"/>
    <row r="29" spans="2:14" ht="11.25" customHeight="1" x14ac:dyDescent="0.4"/>
    <row r="30" spans="2:14" ht="11.25" customHeight="1" x14ac:dyDescent="0.4"/>
    <row r="31" spans="2:14" ht="11.25" customHeight="1" x14ac:dyDescent="0.4"/>
    <row r="32" spans="2:14" ht="11.25" customHeight="1" x14ac:dyDescent="0.4"/>
    <row r="33" spans="2:3" ht="11.25" customHeight="1" x14ac:dyDescent="0.4"/>
    <row r="34" spans="2:3" ht="11.25" customHeight="1" x14ac:dyDescent="0.4"/>
    <row r="35" spans="2:3" ht="11.25" customHeight="1" x14ac:dyDescent="0.4"/>
    <row r="36" spans="2:3" ht="11.25" customHeight="1" x14ac:dyDescent="0.4"/>
    <row r="37" spans="2:3" ht="11.25" customHeight="1" x14ac:dyDescent="0.4"/>
    <row r="38" spans="2:3" ht="11.25" customHeight="1" x14ac:dyDescent="0.4"/>
    <row r="39" spans="2:3" ht="11.25" customHeight="1" x14ac:dyDescent="0.4"/>
    <row r="40" spans="2:3" ht="11.25" customHeight="1" x14ac:dyDescent="0.4"/>
    <row r="41" spans="2:3" ht="11.25" customHeight="1" x14ac:dyDescent="0.4"/>
    <row r="42" spans="2:3" ht="11.25" customHeight="1" x14ac:dyDescent="0.4"/>
    <row r="43" spans="2:3" ht="11.25" customHeight="1" x14ac:dyDescent="0.4"/>
    <row r="44" spans="2:3" ht="11.25" customHeight="1" x14ac:dyDescent="0.4"/>
    <row r="45" spans="2:3" ht="11.25" customHeight="1" x14ac:dyDescent="0.4"/>
    <row r="46" spans="2:3" ht="11.25" customHeight="1" x14ac:dyDescent="0.4">
      <c r="B46" s="110"/>
      <c r="C46" s="110"/>
    </row>
    <row r="47" spans="2:3" ht="11.25" customHeight="1" x14ac:dyDescent="0.4"/>
    <row r="48" spans="2:3" ht="11.25" customHeight="1" x14ac:dyDescent="0.4"/>
    <row r="49" ht="11.25" customHeight="1" x14ac:dyDescent="0.4"/>
    <row r="50" ht="11.25" customHeight="1" x14ac:dyDescent="0.4"/>
    <row r="51" ht="11.25" customHeight="1" x14ac:dyDescent="0.4"/>
    <row r="52" ht="11.25" customHeight="1" x14ac:dyDescent="0.4"/>
    <row r="53" ht="11.25" customHeight="1" x14ac:dyDescent="0.4"/>
    <row r="54" ht="11.25" customHeight="1" x14ac:dyDescent="0.4"/>
    <row r="55" ht="11.25" customHeight="1" x14ac:dyDescent="0.4"/>
    <row r="56" ht="11.25" customHeight="1" x14ac:dyDescent="0.4"/>
    <row r="57" ht="11.25" customHeight="1" x14ac:dyDescent="0.4"/>
    <row r="58" ht="11.25" customHeight="1" x14ac:dyDescent="0.4"/>
    <row r="59" ht="11.25" customHeight="1" x14ac:dyDescent="0.4"/>
    <row r="60" ht="11.25" customHeight="1" x14ac:dyDescent="0.4"/>
    <row r="61" ht="11.25" customHeight="1" x14ac:dyDescent="0.4"/>
    <row r="62" ht="11.25" customHeight="1" x14ac:dyDescent="0.4"/>
    <row r="63" ht="11.25" customHeight="1" x14ac:dyDescent="0.4"/>
    <row r="64" ht="11.25" customHeight="1" x14ac:dyDescent="0.4"/>
    <row r="65" spans="2:7" ht="11.25" customHeight="1" x14ac:dyDescent="0.4"/>
    <row r="66" spans="2:7" ht="11.25" customHeight="1" x14ac:dyDescent="0.4"/>
    <row r="67" spans="2:7" ht="11.25" customHeight="1" x14ac:dyDescent="0.4"/>
    <row r="68" spans="2:7" ht="11.25" customHeight="1" x14ac:dyDescent="0.4"/>
    <row r="69" spans="2:7" ht="11.25" customHeight="1" x14ac:dyDescent="0.4"/>
    <row r="70" spans="2:7" ht="14.25" customHeight="1" x14ac:dyDescent="0.4"/>
    <row r="71" spans="2:7" ht="12" x14ac:dyDescent="0.4">
      <c r="B71" s="33" t="s">
        <v>97</v>
      </c>
    </row>
    <row r="78" spans="2:7" ht="13.5" x14ac:dyDescent="0.4">
      <c r="G78" s="13"/>
    </row>
  </sheetData>
  <sheetProtection password="C7C2" sheet="1" objects="1" scenarios="1" selectLockedCells="1"/>
  <mergeCells count="21">
    <mergeCell ref="B14:B15"/>
    <mergeCell ref="C14:E15"/>
    <mergeCell ref="A4:N5"/>
    <mergeCell ref="A6:O6"/>
    <mergeCell ref="A8:G8"/>
    <mergeCell ref="K1:N1"/>
    <mergeCell ref="B46:C46"/>
    <mergeCell ref="A1:H1"/>
    <mergeCell ref="B16:E17"/>
    <mergeCell ref="G14:N15"/>
    <mergeCell ref="G16:N17"/>
    <mergeCell ref="A10:C10"/>
    <mergeCell ref="A12:C12"/>
    <mergeCell ref="A9:C9"/>
    <mergeCell ref="D9:G9"/>
    <mergeCell ref="D10:G10"/>
    <mergeCell ref="D12:G12"/>
    <mergeCell ref="A2:N2"/>
    <mergeCell ref="A3:N3"/>
    <mergeCell ref="A11:C11"/>
    <mergeCell ref="D11:G11"/>
  </mergeCells>
  <phoneticPr fontId="1"/>
  <printOptions horizontalCentered="1" verticalCentered="1"/>
  <pageMargins left="0" right="0" top="0" bottom="0" header="0" footer="0"/>
  <pageSetup paperSize="9" scale="75" orientation="portrait" r:id="rId1"/>
  <ignoredErrors>
    <ignoredError sqref="C14"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5F9C7-0EE6-46E5-AEE7-B666FAD45C9F}">
  <dimension ref="A2:N21"/>
  <sheetViews>
    <sheetView showGridLines="0" zoomScaleNormal="100" workbookViewId="0">
      <selection activeCell="K6" sqref="K6:M6"/>
    </sheetView>
  </sheetViews>
  <sheetFormatPr defaultRowHeight="13.5" x14ac:dyDescent="0.4"/>
  <cols>
    <col min="1" max="1" width="7.625" style="1" customWidth="1"/>
    <col min="2" max="2" width="7.75" style="1" bestFit="1" customWidth="1"/>
    <col min="3" max="3" width="8.5" style="1" customWidth="1"/>
    <col min="4" max="4" width="3" style="1" bestFit="1" customWidth="1"/>
    <col min="5" max="5" width="8.375" style="1" customWidth="1"/>
    <col min="6" max="6" width="3.875" style="1" bestFit="1" customWidth="1"/>
    <col min="7" max="7" width="11.875" style="1" customWidth="1"/>
    <col min="8" max="8" width="12.75" style="1" customWidth="1"/>
    <col min="9" max="9" width="10.875" style="1" customWidth="1"/>
    <col min="10" max="10" width="12.75" style="1" customWidth="1"/>
    <col min="11" max="11" width="15.25" style="1" bestFit="1" customWidth="1"/>
    <col min="12" max="12" width="10" style="1" customWidth="1"/>
    <col min="13" max="13" width="10" style="1" bestFit="1" customWidth="1"/>
    <col min="14" max="14" width="13.25" style="1" customWidth="1"/>
    <col min="15" max="15" width="2.625" style="1" customWidth="1"/>
    <col min="16" max="16384" width="9" style="1"/>
  </cols>
  <sheetData>
    <row r="2" spans="1:14" ht="20.25" customHeight="1" thickBot="1" x14ac:dyDescent="0.45">
      <c r="A2" s="76" t="s">
        <v>38</v>
      </c>
      <c r="B2" s="174"/>
      <c r="C2" s="175"/>
      <c r="D2" s="176" t="s">
        <v>100</v>
      </c>
      <c r="E2" s="177"/>
      <c r="F2" s="178" t="s">
        <v>101</v>
      </c>
      <c r="G2" s="176"/>
      <c r="H2" s="176"/>
      <c r="I2" s="176"/>
      <c r="J2" s="177"/>
      <c r="K2" s="77" t="s">
        <v>39</v>
      </c>
      <c r="L2" s="35" t="str">
        <f>IF(勤務登録画面!H50=0,"",勤務登録画面!H50)</f>
        <v/>
      </c>
      <c r="M2" s="77" t="s">
        <v>40</v>
      </c>
      <c r="N2" s="36">
        <f>COUNT(勤務登録画面!C18:C48)</f>
        <v>0</v>
      </c>
    </row>
    <row r="3" spans="1:14" ht="24" customHeight="1" thickTop="1" thickBot="1" x14ac:dyDescent="0.45">
      <c r="A3" s="78" t="s">
        <v>68</v>
      </c>
      <c r="B3" s="165" t="s">
        <v>41</v>
      </c>
      <c r="C3" s="166"/>
      <c r="D3" s="166"/>
      <c r="E3" s="166"/>
      <c r="F3" s="166"/>
      <c r="G3" s="166"/>
      <c r="H3" s="166"/>
      <c r="I3" s="79" t="s">
        <v>102</v>
      </c>
      <c r="J3" s="79" t="s">
        <v>99</v>
      </c>
      <c r="K3" s="167" t="s">
        <v>69</v>
      </c>
      <c r="L3" s="168"/>
      <c r="M3" s="168"/>
      <c r="N3" s="169"/>
    </row>
    <row r="4" spans="1:14" ht="24" customHeight="1" thickTop="1" x14ac:dyDescent="0.4">
      <c r="A4" s="156"/>
      <c r="B4" s="81" t="s">
        <v>42</v>
      </c>
      <c r="C4" s="88">
        <f>B2</f>
        <v>0</v>
      </c>
      <c r="D4" s="89" t="s">
        <v>43</v>
      </c>
      <c r="E4" s="88" t="str">
        <f>IFERROR(L2-E5-E6,"")</f>
        <v/>
      </c>
      <c r="F4" s="90" t="s">
        <v>44</v>
      </c>
      <c r="G4" s="34" t="str">
        <f>IF(E4="","",C4*E4)</f>
        <v/>
      </c>
      <c r="H4" s="159">
        <f>ROUNDUP(SUM(G4:G6),0)</f>
        <v>0</v>
      </c>
      <c r="I4" s="162"/>
      <c r="J4" s="159">
        <f>ROUNDUP((H4-I4),0)</f>
        <v>0</v>
      </c>
      <c r="K4" s="170" t="s">
        <v>70</v>
      </c>
      <c r="L4" s="171"/>
      <c r="M4" s="171"/>
      <c r="N4" s="80" t="s">
        <v>71</v>
      </c>
    </row>
    <row r="5" spans="1:14" ht="24" customHeight="1" x14ac:dyDescent="0.4">
      <c r="A5" s="157"/>
      <c r="B5" s="82" t="s">
        <v>45</v>
      </c>
      <c r="C5" s="84">
        <f>ROUNDUP(B2*1.25,0)</f>
        <v>0</v>
      </c>
      <c r="D5" s="85" t="s">
        <v>43</v>
      </c>
      <c r="E5" s="74"/>
      <c r="F5" s="91" t="s">
        <v>44</v>
      </c>
      <c r="G5" s="92" t="str">
        <f>IF(E5="","",C5*E5)</f>
        <v/>
      </c>
      <c r="H5" s="160"/>
      <c r="I5" s="163"/>
      <c r="J5" s="160"/>
      <c r="K5" s="172" t="s">
        <v>72</v>
      </c>
      <c r="L5" s="173"/>
      <c r="M5" s="173"/>
      <c r="N5" s="37"/>
    </row>
    <row r="6" spans="1:14" ht="24" customHeight="1" thickBot="1" x14ac:dyDescent="0.45">
      <c r="A6" s="158"/>
      <c r="B6" s="83" t="s">
        <v>46</v>
      </c>
      <c r="C6" s="86">
        <f>ROUNDUP(B2*1.25,0)</f>
        <v>0</v>
      </c>
      <c r="D6" s="87" t="s">
        <v>43</v>
      </c>
      <c r="E6" s="75"/>
      <c r="F6" s="93" t="s">
        <v>44</v>
      </c>
      <c r="G6" s="94" t="str">
        <f>IF(E6="","",C6*E6)</f>
        <v/>
      </c>
      <c r="H6" s="161"/>
      <c r="I6" s="164"/>
      <c r="J6" s="161"/>
      <c r="K6" s="179"/>
      <c r="L6" s="180"/>
      <c r="M6" s="181"/>
      <c r="N6" s="38"/>
    </row>
    <row r="7" spans="1:14" ht="14.25" thickTop="1" x14ac:dyDescent="0.4"/>
    <row r="8" spans="1:14" x14ac:dyDescent="0.4">
      <c r="A8" s="1" t="s">
        <v>47</v>
      </c>
    </row>
    <row r="9" spans="1:14" x14ac:dyDescent="0.4">
      <c r="A9" s="1" t="s">
        <v>48</v>
      </c>
    </row>
    <row r="10" spans="1:14" x14ac:dyDescent="0.4">
      <c r="A10" s="1" t="s">
        <v>56</v>
      </c>
    </row>
    <row r="11" spans="1:14" x14ac:dyDescent="0.4">
      <c r="A11" s="1" t="s">
        <v>55</v>
      </c>
    </row>
    <row r="12" spans="1:14" x14ac:dyDescent="0.4">
      <c r="A12" s="1" t="s">
        <v>52</v>
      </c>
    </row>
    <row r="14" spans="1:14" x14ac:dyDescent="0.4">
      <c r="A14" s="1" t="s">
        <v>49</v>
      </c>
    </row>
    <row r="15" spans="1:14" x14ac:dyDescent="0.4">
      <c r="A15" s="1" t="s">
        <v>50</v>
      </c>
    </row>
    <row r="17" spans="1:4" x14ac:dyDescent="0.4">
      <c r="A17" s="1" t="s">
        <v>51</v>
      </c>
    </row>
    <row r="18" spans="1:4" x14ac:dyDescent="0.4">
      <c r="A18" s="11" t="s">
        <v>98</v>
      </c>
    </row>
    <row r="20" spans="1:4" x14ac:dyDescent="0.4">
      <c r="A20" s="1" t="s">
        <v>54</v>
      </c>
    </row>
    <row r="21" spans="1:4" ht="18.75" x14ac:dyDescent="0.4">
      <c r="A21" s="155" t="s">
        <v>61</v>
      </c>
      <c r="B21" s="155"/>
      <c r="C21" s="155"/>
      <c r="D21" s="155"/>
    </row>
  </sheetData>
  <sheetProtection password="C7C2" sheet="1" selectLockedCells="1"/>
  <mergeCells count="13">
    <mergeCell ref="K3:N3"/>
    <mergeCell ref="K4:M4"/>
    <mergeCell ref="K5:M5"/>
    <mergeCell ref="J4:J6"/>
    <mergeCell ref="B2:C2"/>
    <mergeCell ref="D2:E2"/>
    <mergeCell ref="F2:J2"/>
    <mergeCell ref="K6:M6"/>
    <mergeCell ref="A21:D21"/>
    <mergeCell ref="A4:A6"/>
    <mergeCell ref="H4:H6"/>
    <mergeCell ref="I4:I6"/>
    <mergeCell ref="B3:H3"/>
  </mergeCells>
  <phoneticPr fontId="1"/>
  <conditionalFormatting sqref="B2:C2">
    <cfRule type="cellIs" dxfId="0" priority="1" operator="equal">
      <formula>""</formula>
    </cfRule>
  </conditionalFormatting>
  <hyperlinks>
    <hyperlink ref="A21:D21" location="印刷画面!A1" display="印刷画面シートへ切り替える" xr:uid="{00BCB35D-7221-44FC-A857-96A98C939774}"/>
  </hyperlinks>
  <pageMargins left="0.7" right="0.7" top="0.75" bottom="0.75" header="0.3" footer="0.3"/>
  <pageSetup paperSize="9"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6EBE366D3DC79489D49093BFC85E815" ma:contentTypeVersion="11" ma:contentTypeDescription="新しいドキュメントを作成します。" ma:contentTypeScope="" ma:versionID="d7ca9fc07fd5c3a60c7da2a146ef11ea">
  <xsd:schema xmlns:xsd="http://www.w3.org/2001/XMLSchema" xmlns:xs="http://www.w3.org/2001/XMLSchema" xmlns:p="http://schemas.microsoft.com/office/2006/metadata/properties" xmlns:ns2="017663da-ba06-4c96-8f40-e9e8c2359512" xmlns:ns3="baee070b-a18a-4b1c-8186-f8f149ede11c" targetNamespace="http://schemas.microsoft.com/office/2006/metadata/properties" ma:root="true" ma:fieldsID="626fcb2e051843a070d85d4260248554" ns2:_="" ns3:_="">
    <xsd:import namespace="017663da-ba06-4c96-8f40-e9e8c2359512"/>
    <xsd:import namespace="baee070b-a18a-4b1c-8186-f8f149ede1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7663da-ba06-4c96-8f40-e9e8c23595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e070b-a18a-4b1c-8186-f8f149ede11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5c39264-9df1-4dcb-abfe-429ff30dca5e}" ma:internalName="TaxCatchAll" ma:showField="CatchAllData" ma:web="baee070b-a18a-4b1c-8186-f8f149ede1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7663da-ba06-4c96-8f40-e9e8c2359512">
      <Terms xmlns="http://schemas.microsoft.com/office/infopath/2007/PartnerControls"/>
    </lcf76f155ced4ddcb4097134ff3c332f>
    <TaxCatchAll xmlns="baee070b-a18a-4b1c-8186-f8f149ede11c" xsi:nil="true"/>
  </documentManagement>
</p:properties>
</file>

<file path=customXml/itemProps1.xml><?xml version="1.0" encoding="utf-8"?>
<ds:datastoreItem xmlns:ds="http://schemas.openxmlformats.org/officeDocument/2006/customXml" ds:itemID="{15FB2159-D008-4F3F-8568-8C92E78B1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7663da-ba06-4c96-8f40-e9e8c2359512"/>
    <ds:schemaRef ds:uri="baee070b-a18a-4b1c-8186-f8f149ede1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02296C-4AFE-4436-A744-898A44F03040}">
  <ds:schemaRefs>
    <ds:schemaRef ds:uri="http://schemas.microsoft.com/sharepoint/v3/contenttype/forms"/>
  </ds:schemaRefs>
</ds:datastoreItem>
</file>

<file path=customXml/itemProps3.xml><?xml version="1.0" encoding="utf-8"?>
<ds:datastoreItem xmlns:ds="http://schemas.openxmlformats.org/officeDocument/2006/customXml" ds:itemID="{5A2F771D-CD59-4358-A692-699D73ADE3BC}">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baee070b-a18a-4b1c-8186-f8f149ede11c"/>
    <ds:schemaRef ds:uri="http://purl.org/dc/terms/"/>
    <ds:schemaRef ds:uri="017663da-ba06-4c96-8f40-e9e8c2359512"/>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勤務登録画面</vt:lpstr>
      <vt:lpstr>印刷画面</vt:lpstr>
      <vt:lpstr>事務局使用欄 </vt:lpstr>
      <vt:lpstr>印刷画面!Print_Area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徳代</dc:creator>
  <cp:lastModifiedBy>山本 捷</cp:lastModifiedBy>
  <cp:lastPrinted>2025-03-28T09:44:40Z</cp:lastPrinted>
  <dcterms:created xsi:type="dcterms:W3CDTF">2021-03-30T01:47:56Z</dcterms:created>
  <dcterms:modified xsi:type="dcterms:W3CDTF">2025-04-30T04:57:52Z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0x01010056EBE366D3DC79489D49093BFC85E815</vt:lpwstr>
  </property>
</Properties>
</file>