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4年度\★★募集要項【完成版】HP公開\3_研究教員\"/>
    </mc:Choice>
  </mc:AlternateContent>
  <xr:revisionPtr revIDLastSave="0" documentId="13_ncr:1_{B3699DF4-1DE1-4C1D-AC11-B1F90E11F780}" xr6:coauthVersionLast="36" xr6:coauthVersionMax="36" xr10:uidLastSave="{00000000-0000-0000-0000-000000000000}"/>
  <bookViews>
    <workbookView xWindow="-105" yWindow="-105" windowWidth="19305" windowHeight="10425" xr2:uid="{00000000-000D-0000-FFFF-FFFF00000000}"/>
  </bookViews>
  <sheets>
    <sheet name="Research Professor" sheetId="1" r:id="rId1"/>
    <sheet name="Funding Plan" sheetId="3" r:id="rId2"/>
  </sheets>
  <definedNames>
    <definedName name="_xlnm._FilterDatabase" localSheetId="0" hidden="1">'Research Professor'!$U$2:$AB$52</definedName>
    <definedName name="_xlnm.Print_Area" localSheetId="1">'Funding Plan'!$A$1:$S$117</definedName>
    <definedName name="_xlnm.Print_Area" localSheetId="0">'Research Professor'!$A$1:$S$61</definedName>
  </definedNames>
  <calcPr calcId="191029"/>
</workbook>
</file>

<file path=xl/calcChain.xml><?xml version="1.0" encoding="utf-8"?>
<calcChain xmlns="http://schemas.openxmlformats.org/spreadsheetml/2006/main">
  <c r="F115" i="3" l="1"/>
  <c r="N27" i="1" l="1"/>
  <c r="J15" i="3" l="1"/>
  <c r="L17" i="3" l="1"/>
  <c r="J5" i="3" l="1"/>
  <c r="Q4" i="3"/>
  <c r="J4" i="3"/>
  <c r="Q17" i="3" l="1"/>
  <c r="I17" i="3"/>
  <c r="E17" i="3" l="1"/>
  <c r="T111" i="3" l="1"/>
  <c r="R112" i="3" l="1"/>
  <c r="G109" i="3" l="1"/>
  <c r="O11" i="3" l="1"/>
  <c r="J11" i="3"/>
  <c r="E11" i="3"/>
  <c r="O10" i="3"/>
  <c r="J10" i="3"/>
  <c r="E10" i="3"/>
  <c r="S117" i="3" l="1"/>
  <c r="E111" i="3" l="1"/>
  <c r="R2" i="3" l="1"/>
  <c r="P2" i="3"/>
  <c r="N2" i="3"/>
  <c r="E13" i="1" l="1"/>
  <c r="Q36" i="1" l="1"/>
  <c r="F113" i="3" s="1"/>
  <c r="M36" i="1"/>
  <c r="A111" i="3"/>
  <c r="H23" i="1"/>
  <c r="E51" i="1" s="1"/>
  <c r="H14" i="3"/>
  <c r="E12" i="3"/>
  <c r="A3" i="3"/>
  <c r="F114" i="3" l="1"/>
  <c r="H13" i="3"/>
  <c r="F112" i="3" l="1"/>
  <c r="F1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</authors>
  <commentList>
    <comment ref="A3" authorId="0" shapeId="0" xr:uid="{BFCEAE07-299D-44AB-9125-2ED76EAEFE82}">
      <text>
        <r>
          <rPr>
            <b/>
            <sz val="9"/>
            <color indexed="81"/>
            <rFont val="ＭＳ Ｐゴシック"/>
            <family val="3"/>
            <charset val="128"/>
          </rPr>
          <t>Select organization.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E12" authorId="2" shapeId="0" xr:uid="{B71B3C9D-708A-4934-8EDA-73DB4DB12301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H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Select research institute/center.</t>
        </r>
      </text>
    </comment>
    <comment ref="N27" authorId="2" shapeId="0" xr:uid="{C3BCB56A-E604-45E8-A1DD-7E2A18B9CFD3}">
      <text>
        <r>
          <rPr>
            <b/>
            <sz val="11"/>
            <color indexed="10"/>
            <rFont val="MS P ゴシック"/>
            <family val="3"/>
            <charset val="128"/>
          </rPr>
          <t>*If your actual place of work is not in your campus, 
please select the place from the pull-down list.</t>
        </r>
      </text>
    </comment>
    <comment ref="E28" authorId="1" shapeId="0" xr:uid="{AE78BAEE-545C-4280-B406-DB9CF1C3A24B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I28" authorId="1" shapeId="0" xr:uid="{2CAC0049-B434-49A6-AAB2-44A05EF55948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L28" authorId="2" shapeId="0" xr:uid="{F5B2D639-0B59-4FF0-B407-AAA51F3ADB70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Q28" authorId="1" shapeId="0" xr:uid="{ED959A56-27AC-4877-A77E-3123D44BB1E0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E47" authorId="2" shapeId="0" xr:uid="{E7A0074D-9AB7-403D-9DE9-8319DA5DBE5E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0" authorId="2" shapeId="0" xr:uid="{6C2B3883-88AC-485E-958C-DC6CC895A6EF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N51" authorId="2" shapeId="0" xr:uid="{5B786C26-09F2-4E59-B264-136A6FFDC222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N52" authorId="2" shapeId="0" xr:uid="{18C415AF-1EE9-4A05-819C-28D1A8C36EBB}">
      <text>
        <r>
          <rPr>
            <b/>
            <sz val="9"/>
            <color indexed="81"/>
            <rFont val="MS P ゴシック"/>
            <family val="3"/>
            <charset val="128"/>
          </rPr>
          <t>選択または直接入力いずれか</t>
        </r>
      </text>
    </comment>
    <comment ref="N53" authorId="2" shapeId="0" xr:uid="{046371A4-0C8A-479F-BCCC-61FF19CCB862}">
      <text>
        <r>
          <rPr>
            <b/>
            <sz val="9"/>
            <color indexed="81"/>
            <rFont val="MS P ゴシック"/>
            <family val="3"/>
            <charset val="128"/>
          </rPr>
          <t>選択または直接入力いずれか</t>
        </r>
      </text>
    </comment>
    <comment ref="G55" authorId="2" shapeId="0" xr:uid="{9C611E83-E15E-4B38-80AC-B8F0A1879B3D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sharedStrings.xml><?xml version="1.0" encoding="utf-8"?>
<sst xmlns="http://schemas.openxmlformats.org/spreadsheetml/2006/main" count="585" uniqueCount="359">
  <si>
    <t>KK1</t>
    <phoneticPr fontId="4"/>
  </si>
  <si>
    <t>KK2</t>
  </si>
  <si>
    <t>KK3</t>
  </si>
  <si>
    <t>KK4</t>
  </si>
  <si>
    <t>KK5</t>
  </si>
  <si>
    <t>KK6</t>
  </si>
  <si>
    <t>KK7</t>
  </si>
  <si>
    <t>KK8</t>
  </si>
  <si>
    <t>KK9</t>
  </si>
  <si>
    <t>KK10</t>
  </si>
  <si>
    <t>Year</t>
  </si>
  <si>
    <t>Month</t>
  </si>
  <si>
    <t>Day</t>
  </si>
  <si>
    <t>Name</t>
  </si>
  <si>
    <t>Full name (Family, first, and middle name)</t>
  </si>
  <si>
    <t>New or renewal</t>
  </si>
  <si>
    <t>Main or dual duty</t>
  </si>
  <si>
    <t>Age at the point of commencement of employment</t>
  </si>
  <si>
    <t>New</t>
  </si>
  <si>
    <t>Main</t>
  </si>
  <si>
    <t>Organization</t>
  </si>
  <si>
    <t>Job title</t>
  </si>
  <si>
    <t>Campus</t>
  </si>
  <si>
    <t>Employment period (annual)</t>
  </si>
  <si>
    <t>Work regulations</t>
  </si>
  <si>
    <t>Private education aid</t>
  </si>
  <si>
    <t>Employment insurance</t>
  </si>
  <si>
    <t>Other terms</t>
  </si>
  <si>
    <t>Salary regulations</t>
  </si>
  <si>
    <t>Research organization</t>
  </si>
  <si>
    <t>Research institute/center</t>
  </si>
  <si>
    <t>to</t>
  </si>
  <si>
    <t>Base salary</t>
  </si>
  <si>
    <t>Bonus</t>
  </si>
  <si>
    <t>Commuting allowance</t>
  </si>
  <si>
    <t>Individual research allowance</t>
  </si>
  <si>
    <t>Travel allowance</t>
  </si>
  <si>
    <t>Other allowance</t>
  </si>
  <si>
    <t>Applicable</t>
  </si>
  <si>
    <t>Other</t>
  </si>
  <si>
    <t>No</t>
  </si>
  <si>
    <t>Yes</t>
  </si>
  <si>
    <t>Not paid</t>
  </si>
  <si>
    <t>Annual pay grade</t>
  </si>
  <si>
    <t>Yen</t>
  </si>
  <si>
    <t>（Monthly pay</t>
  </si>
  <si>
    <t>Yen）</t>
  </si>
  <si>
    <t>See Table 2.</t>
  </si>
  <si>
    <t>Commitment</t>
  </si>
  <si>
    <t>Grade</t>
  </si>
  <si>
    <t>Annual pay</t>
  </si>
  <si>
    <t>Monthly pay</t>
  </si>
  <si>
    <t>Kinugasa Campus</t>
  </si>
  <si>
    <t>Kinugasa Research Organization</t>
  </si>
  <si>
    <t>BKC Research Organization of Social Sciences</t>
  </si>
  <si>
    <t>Institute of International Relations and Area Studies</t>
  </si>
  <si>
    <t>Institute of Human Sciences</t>
  </si>
  <si>
    <t>Art Research Center</t>
  </si>
  <si>
    <t>Institute of Social Systems</t>
  </si>
  <si>
    <t>Research Center for Intercultural Phenomenology</t>
  </si>
  <si>
    <t>Research Center for Innovation Management</t>
  </si>
  <si>
    <t>Research Center for Finance</t>
  </si>
  <si>
    <t>to Research Organization Manager</t>
  </si>
  <si>
    <t>Research period</t>
  </si>
  <si>
    <t>Research project</t>
  </si>
  <si>
    <t>Business name</t>
  </si>
  <si>
    <t>Business representative organization/title</t>
  </si>
  <si>
    <t>month</t>
  </si>
  <si>
    <t>Fund (personnel) total</t>
  </si>
  <si>
    <t>Candidate</t>
  </si>
  <si>
    <t>The estimate of expenses for the following candidate has been confirmed. The funding plan is shown below.</t>
  </si>
  <si>
    <t>Sciences Research Grant, CREST, etc.</t>
  </si>
  <si>
    <t>Ministry of Education, organization such as JSPS, scholarship sponsor, etc.</t>
  </si>
  <si>
    <t>Based on the salary regulations of Ritsumeikan University Limited Term Research Professor.</t>
  </si>
  <si>
    <t>Based on the employment regulations of Ritsumeikan University Limited Term Research Professor.</t>
  </si>
  <si>
    <t>Paid based on the salary regulations of Ritsumeikan University Limited Term Research Professor.</t>
  </si>
  <si>
    <t>Funds (type)</t>
  </si>
  <si>
    <t>Table 2: Salary Regulations of Limited Term Research Professor</t>
  </si>
  <si>
    <t>）</t>
    <phoneticPr fontId="4"/>
  </si>
  <si>
    <t>Source</t>
    <phoneticPr fontId="4"/>
  </si>
  <si>
    <t>（</t>
    <phoneticPr fontId="4"/>
  </si>
  <si>
    <t xml:space="preserve"> (以下事務局使用欄)</t>
    <rPh sb="7" eb="9">
      <t>シヨウ</t>
    </rPh>
    <phoneticPr fontId="4"/>
  </si>
  <si>
    <t>事務担当者</t>
    <rPh sb="0" eb="2">
      <t>ジム</t>
    </rPh>
    <rPh sb="2" eb="5">
      <t>タントウシャ</t>
    </rPh>
    <phoneticPr fontId="4"/>
  </si>
  <si>
    <t>氏名</t>
    <rPh sb="0" eb="2">
      <t>シメイ</t>
    </rPh>
    <phoneticPr fontId="4"/>
  </si>
  <si>
    <t>運営委員会</t>
    <rPh sb="0" eb="2">
      <t>ウンエイ</t>
    </rPh>
    <rPh sb="2" eb="5">
      <t>イインカイ</t>
    </rPh>
    <phoneticPr fontId="4"/>
  </si>
  <si>
    <t>人事委員会</t>
    <rPh sb="0" eb="2">
      <t>ジンジ</t>
    </rPh>
    <rPh sb="2" eb="5">
      <t>イインカイ</t>
    </rPh>
    <phoneticPr fontId="4"/>
  </si>
  <si>
    <t>大学協議会</t>
    <rPh sb="0" eb="2">
      <t>ダイガク</t>
    </rPh>
    <rPh sb="2" eb="5">
      <t>キョウギカイ</t>
    </rPh>
    <phoneticPr fontId="4"/>
  </si>
  <si>
    <t>直近の任用実績</t>
    <rPh sb="0" eb="2">
      <t>チョッキン</t>
    </rPh>
    <rPh sb="3" eb="5">
      <t>ニンヨウ</t>
    </rPh>
    <rPh sb="5" eb="7">
      <t>ジッセキ</t>
    </rPh>
    <phoneticPr fontId="4"/>
  </si>
  <si>
    <t>機構事務局</t>
    <rPh sb="0" eb="2">
      <t>キコウ</t>
    </rPh>
    <rPh sb="2" eb="5">
      <t>ジムキョク</t>
    </rPh>
    <phoneticPr fontId="4"/>
  </si>
  <si>
    <t>PJ/資金管理</t>
    <rPh sb="3" eb="5">
      <t>シキン</t>
    </rPh>
    <rPh sb="5" eb="7">
      <t>カンリ</t>
    </rPh>
    <phoneticPr fontId="4"/>
  </si>
  <si>
    <t>ﾘｴｿﾞﾝ/推進</t>
    <rPh sb="6" eb="8">
      <t>スイシン</t>
    </rPh>
    <phoneticPr fontId="4"/>
  </si>
  <si>
    <t>Extramural fund (</t>
    <phoneticPr fontId="4"/>
  </si>
  <si>
    <t>円</t>
    <rPh sb="0" eb="1">
      <t>エン</t>
    </rPh>
    <phoneticPr fontId="4"/>
  </si>
  <si>
    <t>年度任用月数</t>
    <rPh sb="0" eb="2">
      <t>ネンド</t>
    </rPh>
    <rPh sb="2" eb="3">
      <t>ニン</t>
    </rPh>
    <rPh sb="3" eb="4">
      <t>ヨウ</t>
    </rPh>
    <rPh sb="4" eb="6">
      <t>ツキスウ</t>
    </rPh>
    <phoneticPr fontId="4"/>
  </si>
  <si>
    <t>ヶ月間</t>
    <rPh sb="1" eb="3">
      <t>ゲツカン</t>
    </rPh>
    <phoneticPr fontId="4"/>
  </si>
  <si>
    <t>給与額</t>
    <rPh sb="2" eb="3">
      <t>ガク</t>
    </rPh>
    <phoneticPr fontId="4"/>
  </si>
  <si>
    <t>年俸</t>
    <rPh sb="0" eb="2">
      <t>ネンポウ</t>
    </rPh>
    <phoneticPr fontId="4"/>
  </si>
  <si>
    <t>円（税込）</t>
    <rPh sb="0" eb="1">
      <t>エン</t>
    </rPh>
    <rPh sb="2" eb="4">
      <t>ゼイコミ</t>
    </rPh>
    <phoneticPr fontId="4"/>
  </si>
  <si>
    <t>立命館大学有期雇用研究教員給与規程 別表２ 等級</t>
    <rPh sb="0" eb="2">
      <t>リツメイ</t>
    </rPh>
    <rPh sb="2" eb="3">
      <t>カン</t>
    </rPh>
    <rPh sb="3" eb="5">
      <t>ダイガク</t>
    </rPh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キュウヨ</t>
    </rPh>
    <rPh sb="15" eb="17">
      <t>キテイ</t>
    </rPh>
    <rPh sb="18" eb="20">
      <t>ベッピョウ</t>
    </rPh>
    <rPh sb="22" eb="24">
      <t>トウキュウ</t>
    </rPh>
    <phoneticPr fontId="4"/>
  </si>
  <si>
    <t>月額</t>
    <rPh sb="0" eb="2">
      <t>ゲツガク</t>
    </rPh>
    <phoneticPr fontId="4"/>
  </si>
  <si>
    <t>総額</t>
    <rPh sb="0" eb="2">
      <t>ソウガク</t>
    </rPh>
    <phoneticPr fontId="4"/>
  </si>
  <si>
    <t>円（月額×任用月数）</t>
    <rPh sb="0" eb="1">
      <t>エン</t>
    </rPh>
    <rPh sb="2" eb="4">
      <t>ゲツガク</t>
    </rPh>
    <rPh sb="5" eb="6">
      <t>ニン</t>
    </rPh>
    <rPh sb="6" eb="7">
      <t>ヨウ</t>
    </rPh>
    <rPh sb="7" eb="9">
      <t>ツキスウ</t>
    </rPh>
    <phoneticPr fontId="4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</si>
  <si>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4"/>
  </si>
  <si>
    <t>2. Employment Conditions 　　　　The candidate has agreed to the following employment conditions.</t>
  </si>
  <si>
    <t>(A professor or associate professor who engages in research funded by scholarship donations may claim to be a chair professor.)</t>
    <phoneticPr fontId="4"/>
  </si>
  <si>
    <t>Funding Plan for Research Professor</t>
    <phoneticPr fontId="4"/>
  </si>
  <si>
    <t>Research Organization of Science and Technology</t>
  </si>
  <si>
    <t>Biwako-Kusatsu Campus (BKC)</t>
    <phoneticPr fontId="4"/>
  </si>
  <si>
    <t xml:space="preserve"> (Check the rule of the applicable organization.)</t>
    <phoneticPr fontId="4"/>
  </si>
  <si>
    <t>Research theme (*within 30 words)</t>
    <phoneticPr fontId="4"/>
  </si>
  <si>
    <t>Completed</t>
    <phoneticPr fontId="4"/>
  </si>
  <si>
    <t>KK11</t>
  </si>
  <si>
    <t>KK12</t>
  </si>
  <si>
    <t>KK13</t>
  </si>
  <si>
    <t>Professor</t>
    <phoneticPr fontId="4"/>
  </si>
  <si>
    <t xml:space="preserve">Employment period </t>
    <phoneticPr fontId="4"/>
  </si>
  <si>
    <t>Research Organization of Open Innovation and Collaboration</t>
  </si>
  <si>
    <t>Ritsumeikan Center for Korean Studies</t>
  </si>
  <si>
    <t>Ritsumeikan Center for Game Studies</t>
  </si>
  <si>
    <t>International Research Center for Gastronomic Science</t>
  </si>
  <si>
    <t>Synchrotron Radiation Center</t>
  </si>
  <si>
    <t>VLSI Research Center</t>
  </si>
  <si>
    <t>Research Center for Medecal and Healthcare Management</t>
  </si>
  <si>
    <t>Research Center for Design Science</t>
  </si>
  <si>
    <t>Center for Global MOT Research</t>
  </si>
  <si>
    <t>添付点検</t>
    <phoneticPr fontId="4"/>
  </si>
  <si>
    <t>外国籍の場合：</t>
    <rPh sb="0" eb="2">
      <t>ガイコク</t>
    </rPh>
    <rPh sb="2" eb="3">
      <t>セキ</t>
    </rPh>
    <rPh sb="4" eb="6">
      <t>バアイ</t>
    </rPh>
    <phoneticPr fontId="4"/>
  </si>
  <si>
    <t>会議上程日程</t>
    <phoneticPr fontId="4"/>
  </si>
  <si>
    <t>備　考</t>
    <phoneticPr fontId="4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</si>
  <si>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4"/>
  </si>
  <si>
    <r>
      <t>Funding plan</t>
    </r>
    <r>
      <rPr>
        <sz val="12"/>
        <rFont val="ＭＳ Ｐゴシック"/>
        <family val="3"/>
        <charset val="128"/>
      </rPr>
      <t>＜NO.1＞</t>
    </r>
    <phoneticPr fontId="4"/>
  </si>
  <si>
    <r>
      <t>Funding plan</t>
    </r>
    <r>
      <rPr>
        <sz val="12"/>
        <rFont val="ＭＳ Ｐゴシック"/>
        <family val="3"/>
        <charset val="128"/>
      </rPr>
      <t>＜NO.2＞</t>
    </r>
    <phoneticPr fontId="4"/>
  </si>
  <si>
    <r>
      <t>Funding plan</t>
    </r>
    <r>
      <rPr>
        <sz val="12"/>
        <rFont val="ＭＳ Ｐゴシック"/>
        <family val="3"/>
        <charset val="128"/>
      </rPr>
      <t>＜NO.3＞</t>
    </r>
    <phoneticPr fontId="4"/>
  </si>
  <si>
    <r>
      <t>Funding plan</t>
    </r>
    <r>
      <rPr>
        <sz val="12"/>
        <rFont val="ＭＳ Ｐゴシック"/>
        <family val="3"/>
        <charset val="128"/>
      </rPr>
      <t>＜NO.4＞</t>
    </r>
    <phoneticPr fontId="4"/>
  </si>
  <si>
    <r>
      <t>Funding plan</t>
    </r>
    <r>
      <rPr>
        <sz val="12"/>
        <rFont val="ＭＳ Ｐゴシック"/>
        <family val="3"/>
        <charset val="128"/>
      </rPr>
      <t>＜NO.5＞</t>
    </r>
    <phoneticPr fontId="4"/>
  </si>
  <si>
    <t>Professor</t>
    <phoneticPr fontId="4"/>
  </si>
  <si>
    <t>Associate professor</t>
    <phoneticPr fontId="4"/>
  </si>
  <si>
    <t>Associate professor</t>
    <phoneticPr fontId="4"/>
  </si>
  <si>
    <t>Assistant professor</t>
    <phoneticPr fontId="4"/>
  </si>
  <si>
    <t>Assistant professor</t>
    <phoneticPr fontId="4"/>
  </si>
  <si>
    <t>Extramural fund</t>
  </si>
  <si>
    <t>Ministry of Education, Culture, Sports, Science and Technology</t>
  </si>
  <si>
    <t>Ministry of the Environment</t>
  </si>
  <si>
    <t>Ministry of Economy, Trade and Industry</t>
  </si>
  <si>
    <t>Ministry of Internal Affairs and Communications</t>
  </si>
  <si>
    <t>JST (Japan Science and Technology Agency)</t>
  </si>
  <si>
    <t>NEDO (New Energy and Industrial Technology Development Organization)</t>
  </si>
  <si>
    <t>NICT (National Institute of Information and Communications Technology)</t>
  </si>
  <si>
    <t>JICA (Japan International Cooperation Agency)</t>
  </si>
  <si>
    <t>Research Environment Enhancement Funds</t>
  </si>
  <si>
    <t>Delegated Research</t>
  </si>
  <si>
    <t>Contributions for Encouraging Research</t>
  </si>
  <si>
    <t>None</t>
    <phoneticPr fontId="4"/>
  </si>
  <si>
    <t>Ritsumeikan Asia-Japan Research Organization</t>
  </si>
  <si>
    <t xml:space="preserve">Institute of Humanities, Human and Social Sciences </t>
  </si>
  <si>
    <t>International Institute of Language and Culture Studies</t>
  </si>
  <si>
    <t>Institute of Disaster Mitigation for Urban Cultural Heritage</t>
  </si>
  <si>
    <t>The Shirakawa Shizuka Institute of East Asian Characters and Culture</t>
  </si>
  <si>
    <t>Research Center for the Pan-Pacific Civilization</t>
  </si>
  <si>
    <t>Ritsumeikan Research Center for Shuichi Kato and the Japanese Contemporary Thoughts</t>
  </si>
  <si>
    <t>The Institute of Science and Engineering</t>
  </si>
  <si>
    <t>The Research and Development Institute of Regional Information</t>
  </si>
  <si>
    <t>Ritsumeikan Inamori Philosophy Research Center</t>
  </si>
  <si>
    <t>Asia-Japan Research Institute</t>
  </si>
  <si>
    <t>Research Center for Sustainability Science</t>
  </si>
  <si>
    <t>Employment Application for Research Professor</t>
    <phoneticPr fontId="4"/>
  </si>
  <si>
    <t>nd/rd/th year)</t>
    <phoneticPr fontId="4"/>
  </si>
  <si>
    <t>Completed pre-inspection regarding  Foreign Exchange Control Law</t>
    <phoneticPr fontId="4"/>
  </si>
  <si>
    <t>Yes</t>
    <phoneticPr fontId="4"/>
  </si>
  <si>
    <t>No</t>
    <phoneticPr fontId="4"/>
  </si>
  <si>
    <t>研究部会議</t>
    <rPh sb="0" eb="2">
      <t>ケンキュウ</t>
    </rPh>
    <rPh sb="2" eb="4">
      <t>ブカイ</t>
    </rPh>
    <rPh sb="4" eb="5">
      <t>ギ</t>
    </rPh>
    <phoneticPr fontId="4"/>
  </si>
  <si>
    <t>【審議】</t>
    <rPh sb="1" eb="3">
      <t>シンギ</t>
    </rPh>
    <phoneticPr fontId="4"/>
  </si>
  <si>
    <t>【議決】</t>
    <rPh sb="1" eb="3">
      <t>ギケツ</t>
    </rPh>
    <phoneticPr fontId="4"/>
  </si>
  <si>
    <t>Extramural Joint Research</t>
    <phoneticPr fontId="4"/>
  </si>
  <si>
    <t>NILIM (National Institute for Land and Infrastructure Management)</t>
    <phoneticPr fontId="4"/>
  </si>
  <si>
    <t>Carried-Over Research Funds</t>
    <phoneticPr fontId="4"/>
  </si>
  <si>
    <t>Creative Media Research Center</t>
    <phoneticPr fontId="24"/>
  </si>
  <si>
    <t>Research Center for Medical and Long-Term Care Management</t>
    <phoneticPr fontId="24"/>
  </si>
  <si>
    <t>International Research Center for Gastronomic Science</t>
    <phoneticPr fontId="24"/>
  </si>
  <si>
    <t>Institute of Ars Vivendi</t>
    <phoneticPr fontId="24"/>
  </si>
  <si>
    <t>Center for MONODUKURI Qualitative Research</t>
    <phoneticPr fontId="24"/>
  </si>
  <si>
    <t>なし</t>
    <phoneticPr fontId="2"/>
  </si>
  <si>
    <t>人文科学研究所</t>
  </si>
  <si>
    <t>国際地域研究所</t>
  </si>
  <si>
    <t>国際言語文化研究所</t>
  </si>
  <si>
    <t>人間科学研究所</t>
    <rPh sb="0" eb="2">
      <t>ニンゲン</t>
    </rPh>
    <rPh sb="2" eb="4">
      <t>カガク</t>
    </rPh>
    <rPh sb="4" eb="7">
      <t>ケンキュウショ</t>
    </rPh>
    <phoneticPr fontId="2"/>
  </si>
  <si>
    <t>歴史都市防災研究所</t>
    <rPh sb="6" eb="9">
      <t>ケンキュウショ</t>
    </rPh>
    <phoneticPr fontId="2"/>
  </si>
  <si>
    <t>アート・リサーチセンター</t>
  </si>
  <si>
    <t>白川静記念東洋文字文化研究所</t>
  </si>
  <si>
    <t>コリア研究センター</t>
  </si>
  <si>
    <t>間文化現象学研究センター</t>
  </si>
  <si>
    <t>ゲーム研究センター</t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</si>
  <si>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2"/>
  </si>
  <si>
    <t>加藤周一現代思想研究センター</t>
  </si>
  <si>
    <t>認知科学研究センター</t>
    <rPh sb="0" eb="2">
      <t>ニンチ</t>
    </rPh>
    <rPh sb="2" eb="4">
      <t>カガク</t>
    </rPh>
    <rPh sb="4" eb="6">
      <t>ケンキュウ</t>
    </rPh>
    <phoneticPr fontId="2"/>
  </si>
  <si>
    <t>金融ジェロントロジー/金融・法教育研究センター</t>
  </si>
  <si>
    <t>社会システム研究所</t>
  </si>
  <si>
    <t>ファイナンス研究センター</t>
  </si>
  <si>
    <t>国際食文化研究センター</t>
    <rPh sb="0" eb="2">
      <t>コクサイ</t>
    </rPh>
    <rPh sb="2" eb="5">
      <t>ショクブンカ</t>
    </rPh>
    <rPh sb="5" eb="7">
      <t>ケンキュウ</t>
    </rPh>
    <phoneticPr fontId="2"/>
  </si>
  <si>
    <t>理工学研究所</t>
  </si>
  <si>
    <t>ＳＲセンター</t>
  </si>
  <si>
    <t>ＶＬＳＩセンター</t>
  </si>
  <si>
    <t>エコ・テクノロジー研究センター</t>
  </si>
  <si>
    <t>バイオシミュレーション研究センター</t>
  </si>
  <si>
    <t>防災フロンティア研究センター</t>
  </si>
  <si>
    <t>バイオメディカルデバイス研究センター</t>
  </si>
  <si>
    <t>琵琶湖Σ研究センター</t>
  </si>
  <si>
    <t>創薬科学研究センター</t>
  </si>
  <si>
    <t>システム視覚科学研究センター</t>
  </si>
  <si>
    <t>先端ICTメディカル•ヘルスケア研究センター</t>
  </si>
  <si>
    <t>稲盛経営哲学研究センター</t>
  </si>
  <si>
    <t>サステイナビリティ学研究センター</t>
  </si>
  <si>
    <t>アジア・日本研究所</t>
    <rPh sb="4" eb="6">
      <t>ニホン</t>
    </rPh>
    <rPh sb="6" eb="9">
      <t>ケンキュウショ</t>
    </rPh>
    <phoneticPr fontId="4"/>
  </si>
  <si>
    <t>地域健康社会学研究センター</t>
    <phoneticPr fontId="4"/>
  </si>
  <si>
    <t>環境テクノロジー・マネジメント研究センター</t>
    <phoneticPr fontId="4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</si>
  <si>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24"/>
  </si>
  <si>
    <t>食総合研究センター</t>
    <rPh sb="0" eb="1">
      <t>ショク</t>
    </rPh>
    <rPh sb="1" eb="3">
      <t>ソウゴウ</t>
    </rPh>
    <rPh sb="3" eb="5">
      <t>ケンキュウ</t>
    </rPh>
    <phoneticPr fontId="24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</si>
  <si>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24"/>
  </si>
  <si>
    <t>ものづくり質的研究センター</t>
    <rPh sb="5" eb="7">
      <t>シツテキ</t>
    </rPh>
    <rPh sb="7" eb="9">
      <t>ケンキュウ</t>
    </rPh>
    <phoneticPr fontId="24"/>
  </si>
  <si>
    <t>配属研究所/センター　</t>
    <phoneticPr fontId="4"/>
  </si>
  <si>
    <t>クリエイティブ・メディア研究センター</t>
    <rPh sb="12" eb="14">
      <t>ケンキュウ</t>
    </rPh>
    <phoneticPr fontId="24"/>
  </si>
  <si>
    <t>Center for Middle Eastern and Islamic Studies</t>
    <phoneticPr fontId="4"/>
  </si>
  <si>
    <t>中東・イスラーム研究センター</t>
    <rPh sb="0" eb="2">
      <t>チュウトウ</t>
    </rPh>
    <rPh sb="8" eb="10">
      <t>ケンキュウ</t>
    </rPh>
    <phoneticPr fontId="4"/>
  </si>
  <si>
    <t>琵琶湖・環境イノベーション研究センター</t>
  </si>
  <si>
    <t>バイオメディカルエンジニアリング研究センター</t>
  </si>
  <si>
    <t>The Bio Medical Engineering Research Center</t>
  </si>
  <si>
    <t>知能化社会デザイン研究センター</t>
  </si>
  <si>
    <t>IoTセキュリティ研究センター</t>
    <phoneticPr fontId="27"/>
  </si>
  <si>
    <r>
      <t>Ritsumeikan Global Innovation Research Organization</t>
    </r>
    <r>
      <rPr>
        <sz val="11"/>
        <rFont val="游ゴシック"/>
        <family val="2"/>
        <charset val="128"/>
      </rPr>
      <t>（</t>
    </r>
    <r>
      <rPr>
        <sz val="11"/>
        <rFont val="Arial"/>
        <family val="2"/>
      </rPr>
      <t>R-GIRO</t>
    </r>
    <r>
      <rPr>
        <sz val="11"/>
        <rFont val="游ゴシック"/>
        <family val="2"/>
        <charset val="128"/>
      </rPr>
      <t>）</t>
    </r>
    <phoneticPr fontId="4"/>
  </si>
  <si>
    <t>Contact information</t>
    <phoneticPr fontId="4"/>
  </si>
  <si>
    <t>Extension number:</t>
    <phoneticPr fontId="4"/>
  </si>
  <si>
    <t>Family</t>
    <phoneticPr fontId="4"/>
  </si>
  <si>
    <t>First</t>
    <phoneticPr fontId="4"/>
  </si>
  <si>
    <t>Middle</t>
    <phoneticPr fontId="4"/>
  </si>
  <si>
    <r>
      <rPr>
        <b/>
        <sz val="12"/>
        <rFont val="ＭＳ ゴシック"/>
        <family val="2"/>
        <charset val="128"/>
      </rPr>
      <t>フリガナ</t>
    </r>
    <phoneticPr fontId="4"/>
  </si>
  <si>
    <t>Deposit status</t>
    <phoneticPr fontId="4"/>
  </si>
  <si>
    <t>Scheduled</t>
    <phoneticPr fontId="4"/>
  </si>
  <si>
    <t>After settlement</t>
    <phoneticPr fontId="4"/>
  </si>
  <si>
    <t>Payment method</t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</si>
  <si>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No.1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</si>
  <si>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No.5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</si>
  <si>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No.4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</si>
  <si>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No.3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</si>
  <si>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No.2</t>
    </r>
    <phoneticPr fontId="4"/>
  </si>
  <si>
    <t>年度 必要経費概算見込み額　※下記の必要経費概算見込み額を確保してください</t>
    <phoneticPr fontId="4"/>
  </si>
  <si>
    <t>資金計画書(学外資金のみ)</t>
    <phoneticPr fontId="4"/>
  </si>
  <si>
    <t>Month</t>
    <phoneticPr fontId="4"/>
  </si>
  <si>
    <t>Lump sum</t>
    <phoneticPr fontId="4"/>
  </si>
  <si>
    <t>Installment</t>
    <phoneticPr fontId="4"/>
  </si>
  <si>
    <t>（</t>
    <phoneticPr fontId="4"/>
  </si>
  <si>
    <r>
      <t xml:space="preserve">times in total </t>
    </r>
    <r>
      <rPr>
        <sz val="10"/>
        <rFont val="ＭＳ ゴシック"/>
        <family val="2"/>
        <charset val="128"/>
      </rPr>
      <t>）</t>
    </r>
    <phoneticPr fontId="4"/>
  </si>
  <si>
    <r>
      <rPr>
        <sz val="10"/>
        <rFont val="あ"/>
        <family val="3"/>
        <charset val="128"/>
      </rPr>
      <t>※</t>
    </r>
    <r>
      <rPr>
        <sz val="10"/>
        <rFont val="Arial"/>
        <family val="2"/>
      </rPr>
      <t>If you select payment in installment,describe the details.</t>
    </r>
    <phoneticPr fontId="4"/>
  </si>
  <si>
    <t>Yen</t>
    <phoneticPr fontId="4"/>
  </si>
  <si>
    <t>Scholarship donations</t>
    <phoneticPr fontId="4"/>
  </si>
  <si>
    <r>
      <t>Other</t>
    </r>
    <r>
      <rPr>
        <sz val="10"/>
        <rFont val="ＭＳ ゴシック"/>
        <family val="2"/>
        <charset val="128"/>
      </rPr>
      <t>（</t>
    </r>
    <phoneticPr fontId="4"/>
  </si>
  <si>
    <t>)</t>
    <phoneticPr fontId="4"/>
  </si>
  <si>
    <t>先端材料研究センター</t>
    <phoneticPr fontId="27"/>
  </si>
  <si>
    <t>Research Center for Advanced Materials</t>
    <phoneticPr fontId="27"/>
  </si>
  <si>
    <t>to</t>
    <phoneticPr fontId="4"/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</si>
  <si>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4"/>
  </si>
  <si>
    <t>／</t>
    <phoneticPr fontId="4"/>
  </si>
  <si>
    <t>無</t>
    <rPh sb="0" eb="1">
      <t>ナ</t>
    </rPh>
    <phoneticPr fontId="4"/>
  </si>
  <si>
    <t>有</t>
    <rPh sb="0" eb="1">
      <t>アリ</t>
    </rPh>
    <phoneticPr fontId="4"/>
  </si>
  <si>
    <t>Total amount received
in the fiscal year</t>
    <phoneticPr fontId="4"/>
  </si>
  <si>
    <r>
      <rPr>
        <sz val="10"/>
        <rFont val="ＭＳ ゴシック"/>
        <family val="2"/>
        <charset val="128"/>
      </rPr>
      <t>（</t>
    </r>
    <r>
      <rPr>
        <sz val="10"/>
        <rFont val="Arial"/>
        <family val="2"/>
      </rPr>
      <t>Ex. Depositing 2.5 million yen in every quarter,900 thousand yen in April,700 thousand yen in September,etc</t>
    </r>
    <r>
      <rPr>
        <sz val="10"/>
        <rFont val="ＭＳ ゴシック"/>
        <family val="2"/>
        <charset val="128"/>
      </rPr>
      <t>）</t>
    </r>
    <phoneticPr fontId="4"/>
  </si>
  <si>
    <t>1. Personal Information</t>
    <phoneticPr fontId="4"/>
  </si>
  <si>
    <t>Date of birth</t>
    <phoneticPr fontId="4"/>
  </si>
  <si>
    <t>Sex</t>
    <phoneticPr fontId="4"/>
  </si>
  <si>
    <t>Age</t>
    <phoneticPr fontId="4"/>
  </si>
  <si>
    <t>Yen /</t>
    <phoneticPr fontId="4"/>
  </si>
  <si>
    <t>Estimated 
personnel cost</t>
    <phoneticPr fontId="4"/>
  </si>
  <si>
    <t>months</t>
    <phoneticPr fontId="4"/>
  </si>
  <si>
    <t>Funded research</t>
    <phoneticPr fontId="4"/>
  </si>
  <si>
    <t>Competitive funds</t>
    <phoneticPr fontId="4"/>
  </si>
  <si>
    <t xml:space="preserve">If the source of funds change during the term, please be sure to submit the latest document. </t>
    <phoneticPr fontId="4"/>
  </si>
  <si>
    <t>University budget (</t>
    <phoneticPr fontId="4"/>
  </si>
  <si>
    <t>通算雇用年数　：</t>
    <rPh sb="0" eb="2">
      <t>ツウサン</t>
    </rPh>
    <rPh sb="2" eb="4">
      <t>コヨウ</t>
    </rPh>
    <rPh sb="4" eb="6">
      <t>ネンスウ</t>
    </rPh>
    <phoneticPr fontId="4"/>
  </si>
  <si>
    <t>年目</t>
    <rPh sb="0" eb="1">
      <t>ネン</t>
    </rPh>
    <rPh sb="1" eb="2">
      <t>メ</t>
    </rPh>
    <phoneticPr fontId="4"/>
  </si>
  <si>
    <t>更新　：</t>
    <rPh sb="0" eb="2">
      <t>コウシン</t>
    </rPh>
    <phoneticPr fontId="4"/>
  </si>
  <si>
    <t>医療経済評価・意思決定支援ユニット（CHEERS）</t>
    <phoneticPr fontId="4"/>
  </si>
  <si>
    <t>法政基盤研究センター</t>
    <rPh sb="0" eb="2">
      <t>ホウセイ</t>
    </rPh>
    <rPh sb="2" eb="4">
      <t>キバン</t>
    </rPh>
    <rPh sb="4" eb="6">
      <t>ケンキュウ</t>
    </rPh>
    <phoneticPr fontId="4"/>
  </si>
  <si>
    <t>Faculty ID No. (where applicable)</t>
    <phoneticPr fontId="4"/>
  </si>
  <si>
    <t>リサーチオフィス</t>
    <phoneticPr fontId="4"/>
  </si>
  <si>
    <t>履歴・業績書（大協書式）</t>
    <rPh sb="0" eb="2">
      <t>リレキ</t>
    </rPh>
    <rPh sb="3" eb="5">
      <t>ギョウセキ</t>
    </rPh>
    <rPh sb="5" eb="6">
      <t>ショ</t>
    </rPh>
    <rPh sb="7" eb="9">
      <t>ダイキョウ</t>
    </rPh>
    <rPh sb="9" eb="11">
      <t>ショシキ</t>
    </rPh>
    <phoneticPr fontId="4"/>
  </si>
  <si>
    <t>Title</t>
    <phoneticPr fontId="4"/>
  </si>
  <si>
    <t xml:space="preserve">Host Researcher </t>
    <phoneticPr fontId="4"/>
  </si>
  <si>
    <t>Organization</t>
    <phoneticPr fontId="4"/>
  </si>
  <si>
    <r>
      <rPr>
        <sz val="14"/>
        <rFont val="ＭＳ Ｐゴシック"/>
        <family val="3"/>
        <charset val="128"/>
      </rPr>
      <t>）</t>
    </r>
    <phoneticPr fontId="4"/>
  </si>
  <si>
    <r>
      <t>Building/Floor/Room name</t>
    </r>
    <r>
      <rPr>
        <sz val="14"/>
        <rFont val="ＭＳ Ｐ明朝"/>
        <family val="1"/>
        <charset val="128"/>
      </rPr>
      <t>（</t>
    </r>
    <r>
      <rPr>
        <sz val="14"/>
        <rFont val="Arial"/>
        <family val="2"/>
      </rPr>
      <t>Campus's only</t>
    </r>
    <r>
      <rPr>
        <sz val="14"/>
        <rFont val="ＭＳ Ｐ明朝"/>
        <family val="1"/>
        <charset val="128"/>
      </rPr>
      <t>）：</t>
    </r>
    <phoneticPr fontId="4"/>
  </si>
  <si>
    <r>
      <t>Mobile phone number</t>
    </r>
    <r>
      <rPr>
        <sz val="14"/>
        <rFont val="ＭＳ Ｐ明朝"/>
        <family val="1"/>
        <charset val="128"/>
      </rPr>
      <t>：</t>
    </r>
    <phoneticPr fontId="4"/>
  </si>
  <si>
    <t>Email:</t>
    <phoneticPr fontId="4"/>
  </si>
  <si>
    <t>～</t>
    <phoneticPr fontId="4"/>
  </si>
  <si>
    <t>パスポート複写*</t>
    <phoneticPr fontId="4"/>
  </si>
  <si>
    <r>
      <t>在留カード両面複写*　</t>
    </r>
    <r>
      <rPr>
        <sz val="11"/>
        <rFont val="ＭＳ Ｐ明朝"/>
        <family val="1"/>
        <charset val="128"/>
      </rPr>
      <t>(*未取得の場合は雇用開始日までに必ず提出のこと）</t>
    </r>
    <phoneticPr fontId="4"/>
  </si>
  <si>
    <t>〒</t>
    <phoneticPr fontId="4"/>
  </si>
  <si>
    <t>Contact address 
(for continuing faculty and staff only)</t>
    <phoneticPr fontId="4"/>
  </si>
  <si>
    <t>【報告】</t>
    <rPh sb="1" eb="3">
      <t>ホウコク</t>
    </rPh>
    <phoneticPr fontId="4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</si>
  <si>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4"/>
  </si>
  <si>
    <t>　　　　年　　　月　　　日</t>
    <rPh sb="4" eb="5">
      <t>ネン</t>
    </rPh>
    <rPh sb="8" eb="9">
      <t>ガツ</t>
    </rPh>
    <rPh sb="12" eb="13">
      <t>ヒ</t>
    </rPh>
    <phoneticPr fontId="4"/>
  </si>
  <si>
    <t>　　　　年　　　月　　　日</t>
    <phoneticPr fontId="4"/>
  </si>
  <si>
    <t>　　　　　　年　　　　　　月　　　　　　日</t>
  </si>
  <si>
    <t>/ 1.Commencement month of the revised condition</t>
  </si>
  <si>
    <t>*Renewal limit:Up to 5 years (Age limit: 70 years old)</t>
    <phoneticPr fontId="4"/>
  </si>
  <si>
    <r>
      <t>Renewal</t>
    </r>
    <r>
      <rPr>
        <sz val="12"/>
        <rFont val="游ゴシック"/>
        <family val="2"/>
        <charset val="128"/>
      </rPr>
      <t>　</t>
    </r>
    <r>
      <rPr>
        <sz val="12"/>
        <rFont val="Arial"/>
        <family val="2"/>
      </rPr>
      <t>(</t>
    </r>
    <phoneticPr fontId="4"/>
  </si>
  <si>
    <t>Osaka Ibaraki Campus (OIC)</t>
    <phoneticPr fontId="4"/>
  </si>
  <si>
    <t>※条件変更の場合は、任用月数を修正してください</t>
    <rPh sb="1" eb="3">
      <t>ジョウケン</t>
    </rPh>
    <rPh sb="3" eb="5">
      <t>ヘンコウ</t>
    </rPh>
    <rPh sb="6" eb="8">
      <t>バアイ</t>
    </rPh>
    <rPh sb="10" eb="12">
      <t>ニンヨウ</t>
    </rPh>
    <rPh sb="12" eb="13">
      <t>ゲツ</t>
    </rPh>
    <rPh sb="13" eb="14">
      <t>スウ</t>
    </rPh>
    <rPh sb="15" eb="17">
      <t>シュウセイ</t>
    </rPh>
    <phoneticPr fontId="4"/>
  </si>
  <si>
    <t>Japan Biochar Research Center</t>
    <phoneticPr fontId="24"/>
  </si>
  <si>
    <t>先端マイクロ・ナノシステム技術研究センター</t>
    <rPh sb="0" eb="2">
      <t>センタン</t>
    </rPh>
    <rPh sb="13" eb="15">
      <t>ギジュツ</t>
    </rPh>
    <rPh sb="15" eb="17">
      <t>ケンキュウ</t>
    </rPh>
    <phoneticPr fontId="1"/>
  </si>
  <si>
    <t>スポーツ健康科学研究センター</t>
    <rPh sb="4" eb="6">
      <t>ケンコウ</t>
    </rPh>
    <rPh sb="6" eb="8">
      <t>カガク</t>
    </rPh>
    <rPh sb="8" eb="10">
      <t>ケンキュウ</t>
    </rPh>
    <phoneticPr fontId="1"/>
  </si>
  <si>
    <t>ロボティクス研究センター</t>
    <rPh sb="6" eb="8">
      <t>ケンキュウ</t>
    </rPh>
    <phoneticPr fontId="1"/>
  </si>
  <si>
    <t>エネルギーイノベーション材料研究センター</t>
    <rPh sb="12" eb="14">
      <t>ザイリョウ</t>
    </rPh>
    <rPh sb="14" eb="16">
      <t>ケンキュウ</t>
    </rPh>
    <phoneticPr fontId="1"/>
  </si>
  <si>
    <t>古気候学研究センター</t>
    <rPh sb="0" eb="4">
      <t>コキコウガク</t>
    </rPh>
    <rPh sb="4" eb="6">
      <t>ケンキュウ</t>
    </rPh>
    <phoneticPr fontId="1"/>
  </si>
  <si>
    <t>ソフト・ハード融合機能材料研究センター</t>
    <rPh sb="7" eb="9">
      <t>ユウゴウ</t>
    </rPh>
    <rPh sb="9" eb="11">
      <t>キノウ</t>
    </rPh>
    <rPh sb="11" eb="13">
      <t>ザイリョウ</t>
    </rPh>
    <rPh sb="13" eb="15">
      <t>ケンキュウ</t>
    </rPh>
    <phoneticPr fontId="1"/>
  </si>
  <si>
    <t>生物資源研究センター</t>
    <rPh sb="0" eb="2">
      <t>セイブツ</t>
    </rPh>
    <rPh sb="2" eb="4">
      <t>シゲン</t>
    </rPh>
    <rPh sb="4" eb="6">
      <t>ケンキュウ</t>
    </rPh>
    <phoneticPr fontId="1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</si>
  <si>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1"/>
  </si>
  <si>
    <t>イノベーション・マネジメント研究センター</t>
    <rPh sb="14" eb="16">
      <t>ケンキュウ</t>
    </rPh>
    <phoneticPr fontId="1"/>
  </si>
  <si>
    <t>医療経営研究センター</t>
    <rPh sb="0" eb="2">
      <t>イリョウ</t>
    </rPh>
    <rPh sb="2" eb="4">
      <t>ケイエイ</t>
    </rPh>
    <rPh sb="4" eb="6">
      <t>ケンキュウ</t>
    </rPh>
    <phoneticPr fontId="1"/>
  </si>
  <si>
    <t>デザイン科学研究センター</t>
    <rPh sb="4" eb="6">
      <t>カガク</t>
    </rPh>
    <rPh sb="6" eb="8">
      <t>ケンキュウ</t>
    </rPh>
    <phoneticPr fontId="1"/>
  </si>
  <si>
    <t>グローバルMOT研究センター</t>
    <rPh sb="8" eb="10">
      <t>ケンキュウ</t>
    </rPh>
    <phoneticPr fontId="1"/>
  </si>
  <si>
    <t>東アジア平和協力研究センター</t>
    <phoneticPr fontId="4"/>
  </si>
  <si>
    <t>スポーツ健康科学総合研究所</t>
    <phoneticPr fontId="4"/>
  </si>
  <si>
    <t>Institute of Advanced Research for Sports and Health Sciences</t>
    <phoneticPr fontId="4"/>
  </si>
  <si>
    <t>Research Center for Cognitive Sciences</t>
    <phoneticPr fontId="24"/>
  </si>
  <si>
    <t>Research Center for Financial Gerontology and Finance/Legal Education</t>
    <phoneticPr fontId="24"/>
  </si>
  <si>
    <t>Eco-Technology Research Center</t>
    <phoneticPr fontId="24"/>
  </si>
  <si>
    <t>Biosimulation Research Center</t>
    <phoneticPr fontId="24"/>
  </si>
  <si>
    <t>Research Center for Natural Disaster Mitigation</t>
    <phoneticPr fontId="24"/>
  </si>
  <si>
    <t>Research Center for Biomedical Device</t>
    <phoneticPr fontId="24"/>
  </si>
  <si>
    <t>Research Center for Biwako ∑</t>
    <phoneticPr fontId="24"/>
  </si>
  <si>
    <t>Advanced Micro/Nano System Technology Research Center</t>
    <phoneticPr fontId="24"/>
  </si>
  <si>
    <t>Research Center for Drug Discovery and Pharmaceutical Development Sciences</t>
    <phoneticPr fontId="24"/>
  </si>
  <si>
    <t>Research Center for Sport and Health Science</t>
    <phoneticPr fontId="24"/>
  </si>
  <si>
    <t>Robotics Research Center</t>
    <phoneticPr fontId="24"/>
  </si>
  <si>
    <t>Research Center for Energy-Innovation Materials</t>
    <phoneticPr fontId="24"/>
  </si>
  <si>
    <t>Research Centre for Palaeoclimatology</t>
    <phoneticPr fontId="24"/>
  </si>
  <si>
    <t>Research Center for Soft/Hard Hybrid Functional Materials</t>
    <phoneticPr fontId="24"/>
  </si>
  <si>
    <t>Center for Systems Vision Science</t>
    <phoneticPr fontId="24"/>
  </si>
  <si>
    <t>Research Center of Advanced ICT for Medical and Healthcare</t>
    <phoneticPr fontId="24"/>
  </si>
  <si>
    <t>Research Center for Biological Resources</t>
    <phoneticPr fontId="24"/>
  </si>
  <si>
    <t>Research Center for Social Studies of Health and Community</t>
    <phoneticPr fontId="4"/>
  </si>
  <si>
    <t>Ecological Technology &amp; Management Research Center for Energy and  Environment field</t>
    <phoneticPr fontId="4"/>
  </si>
  <si>
    <t>Center for East Asian Peace and Cooperation</t>
    <phoneticPr fontId="4"/>
  </si>
  <si>
    <t>Research Center for Lake BIWA &amp; Environmental innovation</t>
    <phoneticPr fontId="24"/>
  </si>
  <si>
    <t>Research Center for Computational Research on Designing Sustainable Society</t>
    <phoneticPr fontId="24"/>
  </si>
  <si>
    <t>Research Center for IoT Security</t>
    <phoneticPr fontId="27"/>
  </si>
  <si>
    <t>Comprehensive Unit for Health Economic Evidence Review and Decision Support（CHEERS）</t>
    <phoneticPr fontId="4"/>
  </si>
  <si>
    <t>Research Center for Legal and Political Infrastructure</t>
    <phoneticPr fontId="4"/>
  </si>
  <si>
    <t>⽇本バイオ炭研究センター</t>
    <phoneticPr fontId="24"/>
  </si>
  <si>
    <t>Business representative name (organization, title, name)</t>
  </si>
  <si>
    <t>Title</t>
  </si>
  <si>
    <t>所属　　　：</t>
    <phoneticPr fontId="4"/>
  </si>
  <si>
    <t>雇用種別：</t>
    <rPh sb="0" eb="2">
      <t>コヨウ</t>
    </rPh>
    <rPh sb="2" eb="4">
      <t>シュベツ</t>
    </rPh>
    <phoneticPr fontId="4"/>
  </si>
  <si>
    <t>任用期間</t>
    <rPh sb="0" eb="2">
      <t>ニンヨウ</t>
    </rPh>
    <rPh sb="2" eb="4">
      <t>キカン</t>
    </rPh>
    <phoneticPr fontId="4"/>
  </si>
  <si>
    <t>Campus/Principal work location</t>
    <phoneticPr fontId="4"/>
  </si>
  <si>
    <t>/Principal work location</t>
    <phoneticPr fontId="4"/>
  </si>
  <si>
    <t>宇宙地球探査研究センター</t>
    <phoneticPr fontId="4"/>
  </si>
  <si>
    <t>Earth &amp; Space Exploration Center(ESEC)</t>
    <phoneticPr fontId="4"/>
  </si>
  <si>
    <t>法人負担率×1.20（私学共済＋労災（一般拠出金込み）＋雇用保険）</t>
    <rPh sb="0" eb="2">
      <t>ホウジン</t>
    </rPh>
    <rPh sb="2" eb="4">
      <t>フタン</t>
    </rPh>
    <rPh sb="4" eb="5">
      <t>リツ</t>
    </rPh>
    <rPh sb="11" eb="13">
      <t>シガク</t>
    </rPh>
    <rPh sb="13" eb="15">
      <t>キョウサイ</t>
    </rPh>
    <rPh sb="16" eb="18">
      <t>ロウサイ</t>
    </rPh>
    <rPh sb="19" eb="21">
      <t>イッパン</t>
    </rPh>
    <rPh sb="21" eb="24">
      <t>キョシュツキン</t>
    </rPh>
    <rPh sb="24" eb="25">
      <t>コ</t>
    </rPh>
    <rPh sb="28" eb="30">
      <t>コヨウ</t>
    </rPh>
    <rPh sb="30" eb="32">
      <t>ホケン</t>
    </rPh>
    <phoneticPr fontId="4"/>
  </si>
  <si>
    <t>研究部　2024.5（改訂）</t>
    <rPh sb="0" eb="3">
      <t>ケンキュウブ</t>
    </rPh>
    <rPh sb="11" eb="13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</si>
</sst>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 "/>
    <numFmt numFmtId="177" formatCode="[$-F800]dddd\,\ mmmm\ dd\,\ yyyy"/>
    <numFmt numFmtId="178" formatCode="0_);[Red]\(0\)"/>
    <numFmt numFmtId="179" formatCode="#,##0_ "/>
    <numFmt numFmtId="180" formatCode="#,##0_ ;[Red]\-#,##0\ "/>
    <numFmt numFmtId="181" formatCode="0.0_ "/>
    <numFmt numFmtId="182" formatCode="yyyy&quot;年&quot;m&quot;月&quot;d&quot;日&quot;;@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Arial"/>
      <family val="2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Arial"/>
      <family val="2"/>
    </font>
    <font>
      <sz val="9"/>
      <color rgb="FF000000"/>
      <name val="MS UI Gothic"/>
      <family val="3"/>
      <charset val="128"/>
    </font>
    <font>
      <b/>
      <sz val="11"/>
      <name val="Arial"/>
      <family val="2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11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游ゴシック"/>
      <family val="2"/>
      <charset val="128"/>
    </font>
    <font>
      <b/>
      <sz val="10"/>
      <name val="Arial"/>
      <family val="2"/>
    </font>
    <font>
      <b/>
      <sz val="12"/>
      <name val="ＭＳ ゴシック"/>
      <family val="2"/>
      <charset val="128"/>
    </font>
    <font>
      <sz val="12"/>
      <color theme="1"/>
      <name val="Arial"/>
      <family val="2"/>
    </font>
    <font>
      <sz val="10"/>
      <name val="ＭＳ ゴシック"/>
      <family val="2"/>
      <charset val="128"/>
    </font>
    <font>
      <sz val="10"/>
      <name val="Arial"/>
      <family val="2"/>
      <charset val="128"/>
    </font>
    <font>
      <sz val="10"/>
      <name val="あ"/>
      <family val="3"/>
      <charset val="128"/>
    </font>
    <font>
      <sz val="10"/>
      <name val="Arial"/>
      <family val="3"/>
      <charset val="128"/>
    </font>
    <font>
      <sz val="9.5"/>
      <name val="Arial"/>
      <family val="2"/>
    </font>
    <font>
      <sz val="12"/>
      <name val="Arial "/>
      <family val="3"/>
      <charset val="128"/>
    </font>
    <font>
      <sz val="11"/>
      <name val="Arial "/>
      <family val="3"/>
      <charset val="128"/>
    </font>
    <font>
      <sz val="12"/>
      <color rgb="FFFF0000"/>
      <name val="ＭＳ Ｐ明朝"/>
      <family val="1"/>
      <charset val="128"/>
    </font>
    <font>
      <b/>
      <sz val="9"/>
      <name val="Arial"/>
      <family val="2"/>
    </font>
    <font>
      <b/>
      <sz val="9"/>
      <color indexed="81"/>
      <name val="MS P 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ＭＳ Ｐゴシック"/>
      <family val="3"/>
      <charset val="128"/>
    </font>
    <font>
      <b/>
      <sz val="12"/>
      <color rgb="FFFF0000"/>
      <name val="Arial"/>
      <family val="2"/>
    </font>
    <font>
      <sz val="12"/>
      <name val="游ゴシック"/>
      <family val="2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.5"/>
      <name val="Arial"/>
      <family val="2"/>
    </font>
    <font>
      <b/>
      <sz val="11"/>
      <color indexed="10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</cellStyleXfs>
  <cellXfs count="585">
    <xf numFmtId="0" fontId="0" fillId="0" borderId="0" xfId="0">
      <alignment vertical="center"/>
    </xf>
    <xf numFmtId="0" fontId="8" fillId="3" borderId="8" xfId="0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8" fillId="0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8" xfId="0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8" xfId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38" fontId="10" fillId="0" borderId="0" xfId="1" applyFont="1">
      <alignment vertical="center"/>
    </xf>
    <xf numFmtId="0" fontId="10" fillId="0" borderId="0" xfId="0" applyFont="1" applyAlignment="1">
      <alignment horizontal="left" vertical="top"/>
    </xf>
    <xf numFmtId="38" fontId="10" fillId="0" borderId="0" xfId="1" applyFont="1" applyAlignment="1">
      <alignment horizontal="left" vertical="top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Fill="1">
      <alignment vertical="center"/>
    </xf>
    <xf numFmtId="38" fontId="10" fillId="0" borderId="0" xfId="1" applyFont="1" applyFill="1">
      <alignment vertical="center"/>
    </xf>
    <xf numFmtId="0" fontId="9" fillId="0" borderId="0" xfId="0" applyFont="1" applyFill="1">
      <alignment vertical="center"/>
    </xf>
    <xf numFmtId="0" fontId="14" fillId="0" borderId="0" xfId="0" applyFont="1">
      <alignment vertical="center"/>
    </xf>
    <xf numFmtId="38" fontId="14" fillId="0" borderId="0" xfId="1" applyFo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wrapText="1"/>
    </xf>
    <xf numFmtId="0" fontId="13" fillId="0" borderId="0" xfId="3" applyFont="1" applyFill="1" applyBorder="1" applyAlignment="1" applyProtection="1">
      <alignment horizontal="left" vertical="center" shrinkToFit="1"/>
      <protection locked="0"/>
    </xf>
    <xf numFmtId="0" fontId="13" fillId="0" borderId="0" xfId="3" applyFont="1" applyFill="1" applyBorder="1" applyAlignment="1" applyProtection="1">
      <alignment vertical="center" shrinkToFit="1"/>
      <protection locked="0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37" fontId="13" fillId="0" borderId="12" xfId="3" applyNumberFormat="1" applyFont="1" applyFill="1" applyBorder="1" applyAlignment="1" applyProtection="1">
      <alignment vertical="center" shrinkToFit="1"/>
      <protection locked="0"/>
    </xf>
    <xf numFmtId="0" fontId="13" fillId="0" borderId="12" xfId="3" applyFont="1" applyFill="1" applyBorder="1" applyAlignment="1" applyProtection="1">
      <alignment vertical="center" shrinkToFit="1"/>
      <protection locked="0"/>
    </xf>
    <xf numFmtId="0" fontId="13" fillId="0" borderId="13" xfId="3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left" vertical="top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13" fillId="0" borderId="15" xfId="3" applyFont="1" applyFill="1" applyBorder="1" applyAlignment="1" applyProtection="1">
      <alignment vertical="center" shrinkToFit="1"/>
      <protection locked="0"/>
    </xf>
    <xf numFmtId="38" fontId="16" fillId="0" borderId="0" xfId="1" quotePrefix="1" applyFont="1" applyBorder="1" applyAlignment="1">
      <alignment vertical="center"/>
    </xf>
    <xf numFmtId="0" fontId="15" fillId="0" borderId="0" xfId="0" quotePrefix="1" applyFont="1">
      <alignment vertical="center"/>
    </xf>
    <xf numFmtId="0" fontId="13" fillId="0" borderId="17" xfId="3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left" vertical="top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178" fontId="6" fillId="2" borderId="2" xfId="2" applyNumberFormat="1" applyFont="1" applyFill="1" applyBorder="1" applyAlignment="1" applyProtection="1">
      <alignment horizontal="right" vertical="center" shrinkToFit="1"/>
      <protection locked="0"/>
    </xf>
    <xf numFmtId="0" fontId="6" fillId="2" borderId="2" xfId="3" applyFont="1" applyFill="1" applyBorder="1" applyAlignment="1" applyProtection="1">
      <alignment vertical="center" wrapText="1" shrinkToFit="1"/>
      <protection locked="0"/>
    </xf>
    <xf numFmtId="0" fontId="6" fillId="0" borderId="2" xfId="3" applyFont="1" applyFill="1" applyBorder="1" applyAlignment="1" applyProtection="1">
      <alignment vertical="center" wrapText="1" shrinkToFit="1"/>
      <protection locked="0"/>
    </xf>
    <xf numFmtId="0" fontId="8" fillId="2" borderId="2" xfId="0" applyFont="1" applyFill="1" applyBorder="1" applyAlignment="1" applyProtection="1">
      <alignment vertical="center" wrapText="1" shrinkToFit="1"/>
      <protection locked="0"/>
    </xf>
    <xf numFmtId="0" fontId="8" fillId="0" borderId="5" xfId="0" applyFont="1" applyBorder="1" applyAlignment="1" applyProtection="1">
      <alignment vertical="center" wrapText="1" shrinkToFit="1"/>
      <protection locked="0"/>
    </xf>
    <xf numFmtId="6" fontId="6" fillId="0" borderId="3" xfId="2" applyFont="1" applyFill="1" applyBorder="1" applyAlignment="1" applyProtection="1">
      <alignment horizontal="right" vertical="center" shrinkToFit="1"/>
      <protection locked="0"/>
    </xf>
    <xf numFmtId="6" fontId="6" fillId="0" borderId="2" xfId="2" applyFont="1" applyFill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vertical="center" wrapText="1" shrinkToFit="1"/>
      <protection locked="0"/>
    </xf>
    <xf numFmtId="0" fontId="8" fillId="0" borderId="15" xfId="3" applyFont="1" applyFill="1" applyBorder="1" applyAlignment="1" applyProtection="1">
      <alignment vertical="center" wrapText="1" shrinkToFit="1"/>
      <protection locked="0"/>
    </xf>
    <xf numFmtId="0" fontId="8" fillId="0" borderId="15" xfId="0" applyFont="1" applyBorder="1" applyAlignment="1" applyProtection="1">
      <alignment vertical="center" wrapText="1" shrinkToFit="1"/>
      <protection locked="0"/>
    </xf>
    <xf numFmtId="0" fontId="6" fillId="0" borderId="21" xfId="3" applyFont="1" applyFill="1" applyBorder="1" applyAlignment="1" applyProtection="1">
      <alignment vertical="center" wrapText="1" shrinkToFit="1"/>
      <protection locked="0"/>
    </xf>
    <xf numFmtId="0" fontId="6" fillId="0" borderId="21" xfId="3" applyFont="1" applyFill="1" applyBorder="1" applyAlignment="1" applyProtection="1">
      <alignment horizontal="center" vertical="center" wrapText="1" shrinkToFit="1"/>
      <protection locked="0"/>
    </xf>
    <xf numFmtId="0" fontId="6" fillId="0" borderId="15" xfId="3" applyFont="1" applyFill="1" applyBorder="1" applyAlignment="1" applyProtection="1">
      <alignment vertical="center" wrapText="1" shrinkToFit="1"/>
      <protection locked="0"/>
    </xf>
    <xf numFmtId="0" fontId="6" fillId="0" borderId="1" xfId="3" applyFont="1" applyFill="1" applyBorder="1" applyAlignment="1" applyProtection="1">
      <alignment horizontal="left" vertical="center" shrinkToFit="1"/>
      <protection locked="0"/>
    </xf>
    <xf numFmtId="0" fontId="8" fillId="0" borderId="21" xfId="0" applyFont="1" applyBorder="1" applyAlignment="1" applyProtection="1">
      <alignment vertical="center" wrapText="1" shrinkToFit="1"/>
      <protection locked="0"/>
    </xf>
    <xf numFmtId="0" fontId="13" fillId="0" borderId="5" xfId="3" applyFont="1" applyFill="1" applyBorder="1" applyAlignment="1" applyProtection="1">
      <alignment vertical="center" shrinkToFit="1"/>
      <protection locked="0"/>
    </xf>
    <xf numFmtId="0" fontId="6" fillId="0" borderId="9" xfId="3" applyFont="1" applyFill="1" applyBorder="1" applyAlignment="1" applyProtection="1">
      <alignment horizontal="center" vertical="center" shrinkToFit="1"/>
      <protection locked="0"/>
    </xf>
    <xf numFmtId="0" fontId="11" fillId="2" borderId="12" xfId="3" applyFont="1" applyFill="1" applyBorder="1" applyAlignment="1" applyProtection="1">
      <alignment vertical="center"/>
      <protection locked="0"/>
    </xf>
    <xf numFmtId="0" fontId="6" fillId="0" borderId="2" xfId="3" applyFont="1" applyFill="1" applyBorder="1" applyAlignment="1" applyProtection="1">
      <alignment vertical="center"/>
      <protection locked="0"/>
    </xf>
    <xf numFmtId="178" fontId="6" fillId="2" borderId="2" xfId="3" applyNumberFormat="1" applyFont="1" applyFill="1" applyBorder="1" applyAlignment="1" applyProtection="1">
      <alignment vertical="center" wrapText="1" shrinkToFit="1"/>
      <protection locked="0"/>
    </xf>
    <xf numFmtId="0" fontId="6" fillId="0" borderId="2" xfId="3" applyFont="1" applyFill="1" applyBorder="1" applyAlignment="1" applyProtection="1">
      <alignment horizontal="center" vertical="center" wrapText="1" shrinkToFit="1"/>
      <protection locked="0"/>
    </xf>
    <xf numFmtId="0" fontId="6" fillId="0" borderId="15" xfId="3" applyFont="1" applyFill="1" applyBorder="1" applyAlignment="1" applyProtection="1">
      <alignment horizontal="left" vertical="center" shrinkToFit="1"/>
      <protection locked="0"/>
    </xf>
    <xf numFmtId="0" fontId="8" fillId="0" borderId="21" xfId="0" applyFont="1" applyBorder="1" applyProtection="1">
      <alignment vertical="center"/>
      <protection locked="0"/>
    </xf>
    <xf numFmtId="0" fontId="12" fillId="0" borderId="10" xfId="0" applyFont="1" applyFill="1" applyBorder="1" applyAlignment="1" applyProtection="1">
      <alignment horizontal="right" shrinkToFit="1"/>
      <protection locked="0"/>
    </xf>
    <xf numFmtId="0" fontId="13" fillId="0" borderId="3" xfId="3" applyFont="1" applyFill="1" applyBorder="1" applyAlignment="1" applyProtection="1">
      <alignment vertical="center" shrinkToFit="1"/>
      <protection locked="0"/>
    </xf>
    <xf numFmtId="0" fontId="13" fillId="0" borderId="14" xfId="3" applyFont="1" applyFill="1" applyBorder="1" applyAlignment="1" applyProtection="1">
      <alignment vertical="center" shrinkToFit="1"/>
      <protection locked="0"/>
    </xf>
    <xf numFmtId="0" fontId="13" fillId="0" borderId="15" xfId="3" applyFont="1" applyFill="1" applyBorder="1" applyAlignment="1" applyProtection="1">
      <alignment horizontal="center" vertical="center" shrinkToFit="1"/>
      <protection locked="0"/>
    </xf>
    <xf numFmtId="0" fontId="13" fillId="0" borderId="16" xfId="3" applyFont="1" applyFill="1" applyBorder="1" applyAlignment="1" applyProtection="1">
      <alignment vertical="center" shrinkToFit="1"/>
      <protection locked="0"/>
    </xf>
    <xf numFmtId="0" fontId="13" fillId="0" borderId="15" xfId="3" applyFont="1" applyFill="1" applyBorder="1" applyAlignment="1" applyProtection="1">
      <alignment horizontal="left" vertical="center" shrinkToFit="1"/>
      <protection locked="0"/>
    </xf>
    <xf numFmtId="0" fontId="13" fillId="0" borderId="2" xfId="3" applyFont="1" applyFill="1" applyBorder="1" applyAlignment="1" applyProtection="1">
      <alignment vertical="center"/>
      <protection locked="0"/>
    </xf>
    <xf numFmtId="0" fontId="13" fillId="0" borderId="2" xfId="3" applyFont="1" applyFill="1" applyBorder="1" applyAlignment="1" applyProtection="1">
      <alignment vertical="center" shrinkToFit="1"/>
      <protection locked="0"/>
    </xf>
    <xf numFmtId="6" fontId="13" fillId="0" borderId="3" xfId="2" applyFont="1" applyFill="1" applyBorder="1" applyAlignment="1" applyProtection="1">
      <alignment vertical="center" shrinkToFit="1"/>
      <protection locked="0"/>
    </xf>
    <xf numFmtId="0" fontId="16" fillId="0" borderId="2" xfId="0" quotePrefix="1" applyFont="1" applyFill="1" applyBorder="1" applyAlignment="1" applyProtection="1">
      <alignment vertical="center" shrinkToFit="1"/>
      <protection locked="0"/>
    </xf>
    <xf numFmtId="0" fontId="13" fillId="0" borderId="9" xfId="3" applyFont="1" applyFill="1" applyBorder="1" applyAlignment="1" applyProtection="1">
      <alignment vertical="center" shrinkToFit="1"/>
      <protection locked="0"/>
    </xf>
    <xf numFmtId="0" fontId="13" fillId="0" borderId="9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15" fillId="0" borderId="0" xfId="0" applyFont="1" applyProtection="1">
      <alignment vertical="center"/>
      <protection locked="0"/>
    </xf>
    <xf numFmtId="0" fontId="6" fillId="0" borderId="0" xfId="3" applyFont="1" applyFill="1" applyBorder="1" applyAlignment="1" applyProtection="1">
      <alignment horizontal="right" vertical="center" shrinkToFit="1"/>
      <protection locked="0"/>
    </xf>
    <xf numFmtId="0" fontId="7" fillId="0" borderId="28" xfId="3" applyFont="1" applyFill="1" applyBorder="1" applyAlignment="1" applyProtection="1">
      <alignment horizontal="left" vertical="center" wrapText="1"/>
      <protection locked="0"/>
    </xf>
    <xf numFmtId="0" fontId="6" fillId="0" borderId="2" xfId="3" applyFont="1" applyFill="1" applyBorder="1" applyAlignment="1" applyProtection="1">
      <alignment vertical="center" shrinkToFit="1"/>
      <protection locked="0"/>
    </xf>
    <xf numFmtId="0" fontId="6" fillId="0" borderId="5" xfId="3" applyFont="1" applyFill="1" applyBorder="1" applyAlignment="1" applyProtection="1">
      <alignment vertical="center" shrinkToFit="1"/>
      <protection locked="0"/>
    </xf>
    <xf numFmtId="0" fontId="13" fillId="5" borderId="2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horizontal="left" vertical="center" wrapText="1"/>
      <protection locked="0"/>
    </xf>
    <xf numFmtId="0" fontId="6" fillId="0" borderId="28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3" applyFont="1" applyFill="1" applyBorder="1" applyAlignment="1" applyProtection="1">
      <alignment horizontal="center" vertical="center" shrinkToFit="1"/>
      <protection locked="0"/>
    </xf>
    <xf numFmtId="0" fontId="7" fillId="4" borderId="3" xfId="3" applyFont="1" applyFill="1" applyBorder="1" applyAlignment="1" applyProtection="1">
      <alignment vertical="center" wrapText="1" shrinkToFit="1"/>
      <protection locked="0"/>
    </xf>
    <xf numFmtId="0" fontId="6" fillId="4" borderId="2" xfId="3" applyFont="1" applyFill="1" applyBorder="1" applyAlignment="1" applyProtection="1">
      <alignment vertical="center"/>
      <protection locked="0"/>
    </xf>
    <xf numFmtId="0" fontId="7" fillId="4" borderId="2" xfId="3" applyFont="1" applyFill="1" applyBorder="1" applyAlignment="1" applyProtection="1">
      <alignment vertical="center" wrapText="1" shrinkToFit="1"/>
      <protection locked="0"/>
    </xf>
    <xf numFmtId="0" fontId="6" fillId="4" borderId="2" xfId="3" applyFont="1" applyFill="1" applyBorder="1" applyAlignment="1" applyProtection="1">
      <alignment vertical="center" shrinkToFit="1"/>
      <protection locked="0"/>
    </xf>
    <xf numFmtId="0" fontId="6" fillId="4" borderId="2" xfId="3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 shrinkToFit="1"/>
      <protection locked="0"/>
    </xf>
    <xf numFmtId="0" fontId="12" fillId="0" borderId="11" xfId="0" applyFont="1" applyFill="1" applyBorder="1" applyAlignment="1" applyProtection="1">
      <alignment horizontal="right" vertical="center" shrinkToFit="1"/>
      <protection locked="0"/>
    </xf>
    <xf numFmtId="0" fontId="13" fillId="0" borderId="2" xfId="3" applyFont="1" applyFill="1" applyBorder="1" applyAlignment="1">
      <alignment vertical="center" shrinkToFit="1"/>
    </xf>
    <xf numFmtId="0" fontId="14" fillId="0" borderId="0" xfId="0" applyFont="1" applyFill="1">
      <alignment vertical="center"/>
    </xf>
    <xf numFmtId="38" fontId="14" fillId="0" borderId="0" xfId="1" applyFont="1" applyFill="1">
      <alignment vertical="center"/>
    </xf>
    <xf numFmtId="0" fontId="13" fillId="0" borderId="2" xfId="3" applyFont="1" applyFill="1" applyBorder="1" applyAlignment="1" applyProtection="1">
      <alignment horizontal="left" vertical="center"/>
      <protection locked="0"/>
    </xf>
    <xf numFmtId="0" fontId="25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3" borderId="24" xfId="0" applyFont="1" applyFill="1" applyBorder="1">
      <alignment vertical="center"/>
    </xf>
    <xf numFmtId="0" fontId="8" fillId="0" borderId="24" xfId="0" applyFont="1" applyBorder="1">
      <alignment vertical="center"/>
    </xf>
    <xf numFmtId="0" fontId="8" fillId="0" borderId="24" xfId="0" applyFont="1" applyBorder="1" applyAlignment="1"/>
    <xf numFmtId="0" fontId="26" fillId="3" borderId="7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13" xfId="3" applyFont="1" applyFill="1" applyBorder="1" applyAlignment="1" applyProtection="1">
      <alignment horizontal="left" vertical="center"/>
      <protection locked="0"/>
    </xf>
    <xf numFmtId="180" fontId="11" fillId="4" borderId="2" xfId="2" applyNumberFormat="1" applyFont="1" applyFill="1" applyBorder="1" applyAlignment="1" applyProtection="1">
      <alignment horizontal="center" vertical="center"/>
      <protection locked="0"/>
    </xf>
    <xf numFmtId="180" fontId="11" fillId="0" borderId="2" xfId="2" applyNumberFormat="1" applyFont="1" applyFill="1" applyBorder="1" applyAlignment="1" applyProtection="1">
      <alignment horizontal="left" vertical="center"/>
      <protection locked="0"/>
    </xf>
    <xf numFmtId="0" fontId="11" fillId="0" borderId="2" xfId="3" applyFont="1" applyFill="1" applyBorder="1" applyAlignment="1" applyProtection="1">
      <alignment vertical="center"/>
      <protection locked="0"/>
    </xf>
    <xf numFmtId="0" fontId="11" fillId="4" borderId="2" xfId="3" applyFont="1" applyFill="1" applyBorder="1" applyAlignment="1" applyProtection="1">
      <alignment horizontal="left" vertical="center"/>
      <protection locked="0"/>
    </xf>
    <xf numFmtId="0" fontId="11" fillId="0" borderId="2" xfId="3" applyFont="1" applyFill="1" applyBorder="1" applyAlignment="1" applyProtection="1">
      <alignment horizontal="left" vertical="center"/>
      <protection locked="0"/>
    </xf>
    <xf numFmtId="0" fontId="11" fillId="0" borderId="2" xfId="3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2" borderId="15" xfId="3" applyFont="1" applyFill="1" applyBorder="1" applyAlignment="1" applyProtection="1">
      <alignment vertical="center" wrapText="1" shrinkToFit="1"/>
      <protection locked="0"/>
    </xf>
    <xf numFmtId="0" fontId="11" fillId="0" borderId="15" xfId="3" applyFont="1" applyFill="1" applyBorder="1" applyAlignment="1" applyProtection="1">
      <alignment vertical="center" wrapText="1" shrinkToFit="1"/>
      <protection locked="0"/>
    </xf>
    <xf numFmtId="6" fontId="11" fillId="0" borderId="4" xfId="2" applyFont="1" applyFill="1" applyBorder="1" applyAlignment="1" applyProtection="1">
      <alignment vertical="center"/>
      <protection locked="0"/>
    </xf>
    <xf numFmtId="180" fontId="11" fillId="0" borderId="4" xfId="2" applyNumberFormat="1" applyFont="1" applyFill="1" applyBorder="1" applyAlignment="1" applyProtection="1">
      <alignment horizontal="center" vertical="center"/>
      <protection locked="0"/>
    </xf>
    <xf numFmtId="6" fontId="11" fillId="0" borderId="14" xfId="2" applyFont="1" applyFill="1" applyBorder="1" applyAlignment="1" applyProtection="1">
      <alignment vertical="center"/>
      <protection locked="0"/>
    </xf>
    <xf numFmtId="6" fontId="11" fillId="0" borderId="15" xfId="2" applyFont="1" applyFill="1" applyBorder="1" applyAlignment="1" applyProtection="1">
      <alignment vertical="center"/>
      <protection locked="0"/>
    </xf>
    <xf numFmtId="179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vertical="center"/>
      <protection locked="0"/>
    </xf>
    <xf numFmtId="0" fontId="11" fillId="2" borderId="15" xfId="0" applyFont="1" applyFill="1" applyBorder="1" applyAlignment="1" applyProtection="1">
      <alignment vertical="center"/>
      <protection locked="0"/>
    </xf>
    <xf numFmtId="0" fontId="11" fillId="0" borderId="15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3" fillId="0" borderId="5" xfId="3" applyNumberFormat="1" applyFont="1" applyFill="1" applyBorder="1" applyAlignment="1" applyProtection="1">
      <alignment vertical="center"/>
      <protection locked="0"/>
    </xf>
    <xf numFmtId="180" fontId="11" fillId="0" borderId="4" xfId="2" applyNumberFormat="1" applyFont="1" applyFill="1" applyBorder="1" applyAlignment="1" applyProtection="1">
      <alignment horizontal="left" vertical="center"/>
      <protection locked="0"/>
    </xf>
    <xf numFmtId="0" fontId="11" fillId="0" borderId="4" xfId="3" applyFont="1" applyFill="1" applyBorder="1" applyAlignment="1" applyProtection="1">
      <alignment vertical="center"/>
      <protection locked="0"/>
    </xf>
    <xf numFmtId="0" fontId="11" fillId="0" borderId="4" xfId="3" applyFont="1" applyFill="1" applyBorder="1" applyAlignment="1" applyProtection="1">
      <alignment horizontal="left" vertical="center"/>
      <protection locked="0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179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179" fontId="11" fillId="4" borderId="2" xfId="0" applyNumberFormat="1" applyFont="1" applyFill="1" applyBorder="1" applyAlignment="1" applyProtection="1">
      <alignment vertical="center"/>
      <protection locked="0"/>
    </xf>
    <xf numFmtId="179" fontId="11" fillId="0" borderId="2" xfId="0" applyNumberFormat="1" applyFont="1" applyFill="1" applyBorder="1" applyAlignment="1" applyProtection="1">
      <alignment vertical="center"/>
      <protection locked="0"/>
    </xf>
    <xf numFmtId="179" fontId="32" fillId="0" borderId="2" xfId="0" applyNumberFormat="1" applyFont="1" applyFill="1" applyBorder="1" applyAlignment="1" applyProtection="1">
      <alignment horizontal="right" vertical="center"/>
      <protection locked="0"/>
    </xf>
    <xf numFmtId="179" fontId="11" fillId="0" borderId="4" xfId="0" applyNumberFormat="1" applyFont="1" applyFill="1" applyBorder="1" applyAlignment="1" applyProtection="1">
      <alignment horizontal="right" vertical="center"/>
      <protection locked="0"/>
    </xf>
    <xf numFmtId="6" fontId="35" fillId="0" borderId="20" xfId="2" applyFont="1" applyFill="1" applyBorder="1" applyAlignment="1" applyProtection="1">
      <alignment horizontal="left" vertical="center" indent="1"/>
      <protection locked="0"/>
    </xf>
    <xf numFmtId="0" fontId="11" fillId="2" borderId="12" xfId="3" applyFont="1" applyFill="1" applyBorder="1" applyAlignment="1" applyProtection="1">
      <alignment vertical="center" wrapText="1" shrinkToFit="1"/>
      <protection locked="0"/>
    </xf>
    <xf numFmtId="37" fontId="13" fillId="0" borderId="15" xfId="3" applyNumberFormat="1" applyFont="1" applyFill="1" applyBorder="1" applyAlignment="1" applyProtection="1">
      <alignment horizontal="center" vertical="center" shrinkToFit="1"/>
      <protection locked="0"/>
    </xf>
    <xf numFmtId="37" fontId="13" fillId="0" borderId="2" xfId="3" applyNumberFormat="1" applyFont="1" applyFill="1" applyBorder="1" applyAlignment="1" applyProtection="1">
      <alignment vertical="center"/>
      <protection locked="0"/>
    </xf>
    <xf numFmtId="37" fontId="13" fillId="0" borderId="15" xfId="3" applyNumberFormat="1" applyFont="1" applyFill="1" applyBorder="1" applyAlignment="1" applyProtection="1">
      <alignment vertical="center" shrinkToFit="1"/>
      <protection locked="0"/>
    </xf>
    <xf numFmtId="0" fontId="6" fillId="0" borderId="2" xfId="3" applyFont="1" applyFill="1" applyBorder="1" applyAlignment="1" applyProtection="1">
      <alignment horizontal="left" vertical="center" shrinkToFit="1"/>
      <protection locked="0"/>
    </xf>
    <xf numFmtId="0" fontId="11" fillId="0" borderId="16" xfId="3" applyFont="1" applyFill="1" applyBorder="1" applyAlignment="1" applyProtection="1">
      <alignment vertical="center" wrapText="1" shrinkToFit="1"/>
      <protection locked="0"/>
    </xf>
    <xf numFmtId="0" fontId="13" fillId="0" borderId="7" xfId="3" applyFont="1" applyFill="1" applyBorder="1" applyAlignment="1" applyProtection="1">
      <alignment vertical="center"/>
      <protection locked="0"/>
    </xf>
    <xf numFmtId="0" fontId="7" fillId="0" borderId="3" xfId="3" applyFont="1" applyFill="1" applyBorder="1" applyAlignment="1" applyProtection="1">
      <alignment vertical="center"/>
      <protection locked="0"/>
    </xf>
    <xf numFmtId="0" fontId="7" fillId="0" borderId="2" xfId="3" applyFont="1" applyFill="1" applyBorder="1" applyAlignment="1" applyProtection="1">
      <alignment vertical="center"/>
      <protection locked="0"/>
    </xf>
    <xf numFmtId="0" fontId="7" fillId="0" borderId="5" xfId="3" applyFont="1" applyFill="1" applyBorder="1" applyAlignment="1" applyProtection="1">
      <alignment vertical="center"/>
      <protection locked="0"/>
    </xf>
    <xf numFmtId="6" fontId="11" fillId="0" borderId="3" xfId="2" applyFont="1" applyFill="1" applyBorder="1" applyAlignment="1" applyProtection="1">
      <alignment vertical="center"/>
      <protection locked="0"/>
    </xf>
    <xf numFmtId="6" fontId="11" fillId="0" borderId="2" xfId="2" applyFont="1" applyFill="1" applyBorder="1" applyAlignment="1" applyProtection="1">
      <alignment vertical="center"/>
      <protection locked="0"/>
    </xf>
    <xf numFmtId="180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left" vertical="center" shrinkToFit="1"/>
      <protection locked="0"/>
    </xf>
    <xf numFmtId="181" fontId="16" fillId="0" borderId="2" xfId="0" applyNumberFormat="1" applyFont="1" applyFill="1" applyBorder="1" applyAlignment="1" applyProtection="1">
      <alignment vertical="center" shrinkToFit="1"/>
      <protection locked="0"/>
    </xf>
    <xf numFmtId="0" fontId="36" fillId="2" borderId="12" xfId="3" applyFont="1" applyFill="1" applyBorder="1" applyAlignment="1" applyProtection="1">
      <alignment vertical="center"/>
      <protection locked="0"/>
    </xf>
    <xf numFmtId="180" fontId="8" fillId="2" borderId="2" xfId="2" applyNumberFormat="1" applyFont="1" applyFill="1" applyBorder="1" applyAlignment="1" applyProtection="1">
      <alignment vertical="center" shrinkToFit="1"/>
      <protection locked="0"/>
    </xf>
    <xf numFmtId="0" fontId="8" fillId="0" borderId="2" xfId="3" applyFont="1" applyFill="1" applyBorder="1" applyAlignment="1" applyProtection="1">
      <alignment vertical="center"/>
      <protection locked="0"/>
    </xf>
    <xf numFmtId="0" fontId="8" fillId="2" borderId="2" xfId="3" applyFont="1" applyFill="1" applyBorder="1" applyAlignment="1" applyProtection="1">
      <alignment vertical="center" wrapText="1" shrinkToFit="1"/>
      <protection locked="0"/>
    </xf>
    <xf numFmtId="0" fontId="11" fillId="2" borderId="11" xfId="3" applyFont="1" applyFill="1" applyBorder="1" applyAlignment="1" applyProtection="1">
      <alignment horizontal="left" vertical="center" indent="2"/>
      <protection locked="0"/>
    </xf>
    <xf numFmtId="0" fontId="11" fillId="2" borderId="12" xfId="3" applyFont="1" applyFill="1" applyBorder="1" applyAlignment="1" applyProtection="1">
      <alignment horizontal="left" vertical="center" indent="2"/>
      <protection locked="0"/>
    </xf>
    <xf numFmtId="0" fontId="7" fillId="0" borderId="26" xfId="0" applyFont="1" applyFill="1" applyBorder="1" applyAlignment="1" applyProtection="1">
      <alignment horizontal="left" vertical="center"/>
      <protection locked="0"/>
    </xf>
    <xf numFmtId="0" fontId="7" fillId="0" borderId="26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>
      <alignment horizontal="left" vertical="center"/>
    </xf>
    <xf numFmtId="0" fontId="37" fillId="0" borderId="0" xfId="0" applyFont="1" applyFill="1">
      <alignment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>
      <alignment vertical="center"/>
    </xf>
    <xf numFmtId="0" fontId="8" fillId="0" borderId="5" xfId="0" applyFont="1" applyFill="1" applyBorder="1" applyAlignment="1" applyProtection="1">
      <alignment vertical="center"/>
      <protection locked="0"/>
    </xf>
    <xf numFmtId="6" fontId="33" fillId="0" borderId="19" xfId="2" applyFont="1" applyFill="1" applyBorder="1" applyAlignment="1" applyProtection="1">
      <alignment horizontal="left" vertical="center" indent="1"/>
      <protection locked="0"/>
    </xf>
    <xf numFmtId="6" fontId="11" fillId="0" borderId="0" xfId="2" applyFont="1" applyFill="1" applyBorder="1" applyAlignment="1" applyProtection="1">
      <alignment vertical="center"/>
      <protection locked="0"/>
    </xf>
    <xf numFmtId="180" fontId="11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3" applyFont="1" applyFill="1" applyBorder="1" applyAlignment="1" applyProtection="1">
      <alignment vertical="center" wrapText="1" shrinkToFit="1"/>
      <protection locked="0"/>
    </xf>
    <xf numFmtId="0" fontId="11" fillId="0" borderId="0" xfId="3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center" vertical="center" wrapText="1" shrinkToFit="1"/>
      <protection locked="0"/>
    </xf>
    <xf numFmtId="0" fontId="11" fillId="0" borderId="0" xfId="3" applyFont="1" applyFill="1" applyBorder="1" applyAlignment="1" applyProtection="1">
      <alignment horizontal="right" vertical="center" wrapText="1" shrinkToFit="1"/>
      <protection locked="0"/>
    </xf>
    <xf numFmtId="0" fontId="11" fillId="0" borderId="1" xfId="0" applyFont="1" applyFill="1" applyBorder="1" applyAlignment="1" applyProtection="1">
      <alignment horizontal="right" vertical="center"/>
      <protection locked="0"/>
    </xf>
    <xf numFmtId="0" fontId="13" fillId="0" borderId="2" xfId="3" applyFont="1" applyFill="1" applyBorder="1" applyAlignment="1" applyProtection="1">
      <alignment horizontal="right" vertical="center" shrinkToFit="1"/>
      <protection locked="0"/>
    </xf>
    <xf numFmtId="0" fontId="11" fillId="0" borderId="2" xfId="3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5" xfId="0" applyFont="1" applyFill="1" applyBorder="1" applyAlignment="1" applyProtection="1">
      <alignment vertical="center" shrinkToFit="1"/>
      <protection locked="0"/>
    </xf>
    <xf numFmtId="0" fontId="13" fillId="0" borderId="33" xfId="3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vertical="center"/>
      <protection locked="0"/>
    </xf>
    <xf numFmtId="0" fontId="39" fillId="0" borderId="12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horizontal="left" vertical="center" indent="2"/>
      <protection locked="0"/>
    </xf>
    <xf numFmtId="0" fontId="13" fillId="0" borderId="7" xfId="3" applyNumberFormat="1" applyFont="1" applyFill="1" applyBorder="1" applyAlignment="1">
      <alignment vertical="center"/>
    </xf>
    <xf numFmtId="0" fontId="13" fillId="0" borderId="4" xfId="3" applyFont="1" applyFill="1" applyBorder="1" applyAlignment="1">
      <alignment horizontal="left" vertical="center"/>
    </xf>
    <xf numFmtId="177" fontId="13" fillId="0" borderId="4" xfId="3" applyNumberFormat="1" applyFont="1" applyFill="1" applyBorder="1" applyAlignment="1">
      <alignment horizontal="center" vertical="center"/>
    </xf>
    <xf numFmtId="177" fontId="13" fillId="0" borderId="4" xfId="3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left" vertical="center"/>
    </xf>
    <xf numFmtId="177" fontId="13" fillId="0" borderId="4" xfId="3" applyNumberFormat="1" applyFont="1" applyFill="1" applyBorder="1" applyAlignment="1">
      <alignment horizontal="left" vertical="center"/>
    </xf>
    <xf numFmtId="0" fontId="13" fillId="0" borderId="36" xfId="3" applyFont="1" applyFill="1" applyBorder="1" applyAlignment="1">
      <alignment vertical="center"/>
    </xf>
    <xf numFmtId="0" fontId="7" fillId="0" borderId="26" xfId="0" applyFont="1" applyFill="1" applyBorder="1" applyAlignment="1" applyProtection="1">
      <alignment vertical="center" shrinkToFit="1"/>
      <protection locked="0"/>
    </xf>
    <xf numFmtId="0" fontId="7" fillId="0" borderId="0" xfId="3" applyFont="1" applyFill="1" applyBorder="1" applyAlignment="1" applyProtection="1">
      <alignment vertical="center"/>
      <protection locked="0"/>
    </xf>
    <xf numFmtId="0" fontId="6" fillId="0" borderId="19" xfId="3" applyFont="1" applyFill="1" applyBorder="1" applyAlignment="1" applyProtection="1">
      <alignment vertical="center" shrinkToFit="1"/>
      <protection locked="0"/>
    </xf>
    <xf numFmtId="0" fontId="6" fillId="0" borderId="25" xfId="3" applyFont="1" applyFill="1" applyBorder="1" applyAlignment="1" applyProtection="1">
      <alignment vertical="center" shrinkToFit="1"/>
      <protection locked="0"/>
    </xf>
    <xf numFmtId="0" fontId="7" fillId="0" borderId="4" xfId="3" applyFont="1" applyFill="1" applyBorder="1" applyAlignment="1" applyProtection="1">
      <alignment vertical="center" wrapText="1"/>
      <protection locked="0"/>
    </xf>
    <xf numFmtId="0" fontId="7" fillId="0" borderId="6" xfId="3" applyFont="1" applyFill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 applyProtection="1">
      <alignment vertical="center"/>
      <protection locked="0"/>
    </xf>
    <xf numFmtId="0" fontId="7" fillId="0" borderId="20" xfId="3" applyFont="1" applyFill="1" applyBorder="1" applyAlignment="1" applyProtection="1">
      <alignment vertical="center"/>
      <protection locked="0"/>
    </xf>
    <xf numFmtId="0" fontId="13" fillId="0" borderId="2" xfId="3" applyFont="1" applyFill="1" applyBorder="1" applyAlignment="1" applyProtection="1">
      <alignment horizontal="left" vertical="center" shrinkToFit="1"/>
      <protection locked="0"/>
    </xf>
    <xf numFmtId="0" fontId="6" fillId="0" borderId="0" xfId="3" applyFont="1" applyFill="1" applyBorder="1" applyAlignment="1" applyProtection="1">
      <alignment horizontal="left" vertical="center" shrinkToFit="1"/>
      <protection locked="0"/>
    </xf>
    <xf numFmtId="0" fontId="13" fillId="5" borderId="2" xfId="3" applyFont="1" applyFill="1" applyBorder="1" applyAlignment="1" applyProtection="1">
      <alignment horizontal="left" vertical="center" shrinkToFit="1"/>
      <protection locked="0"/>
    </xf>
    <xf numFmtId="0" fontId="6" fillId="0" borderId="0" xfId="3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protection locked="0"/>
    </xf>
    <xf numFmtId="0" fontId="21" fillId="0" borderId="3" xfId="3" applyFont="1" applyFill="1" applyBorder="1" applyAlignment="1" applyProtection="1">
      <alignment horizontal="left" vertical="center" shrinkToFit="1"/>
      <protection locked="0"/>
    </xf>
    <xf numFmtId="0" fontId="21" fillId="0" borderId="2" xfId="3" applyFont="1" applyFill="1" applyBorder="1" applyAlignment="1" applyProtection="1">
      <alignment horizontal="left" vertical="center" shrinkToFit="1"/>
      <protection locked="0"/>
    </xf>
    <xf numFmtId="0" fontId="21" fillId="0" borderId="2" xfId="3" applyFont="1" applyFill="1" applyBorder="1" applyAlignment="1" applyProtection="1">
      <alignment horizontal="right" vertical="center" shrinkToFit="1"/>
      <protection locked="0"/>
    </xf>
    <xf numFmtId="0" fontId="21" fillId="2" borderId="2" xfId="3" applyFont="1" applyFill="1" applyBorder="1" applyAlignment="1" applyProtection="1">
      <alignment vertical="center" shrinkToFit="1"/>
      <protection locked="0"/>
    </xf>
    <xf numFmtId="0" fontId="21" fillId="0" borderId="2" xfId="3" applyFont="1" applyFill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2" xfId="0" applyFont="1" applyFill="1" applyBorder="1" applyAlignment="1" applyProtection="1">
      <alignment vertical="center" shrinkToFit="1"/>
      <protection locked="0"/>
    </xf>
    <xf numFmtId="49" fontId="21" fillId="0" borderId="2" xfId="3" applyNumberFormat="1" applyFont="1" applyFill="1" applyBorder="1" applyAlignment="1" applyProtection="1">
      <alignment vertical="center" shrinkToFit="1"/>
      <protection locked="0"/>
    </xf>
    <xf numFmtId="49" fontId="21" fillId="0" borderId="5" xfId="3" applyNumberFormat="1" applyFont="1" applyFill="1" applyBorder="1" applyAlignment="1" applyProtection="1">
      <alignment vertical="center" shrinkToFit="1"/>
      <protection locked="0"/>
    </xf>
    <xf numFmtId="0" fontId="21" fillId="4" borderId="25" xfId="3" applyFont="1" applyFill="1" applyBorder="1" applyAlignment="1" applyProtection="1">
      <alignment horizontal="right" vertical="center" shrinkToFit="1"/>
      <protection locked="0"/>
    </xf>
    <xf numFmtId="0" fontId="21" fillId="0" borderId="26" xfId="3" applyFont="1" applyFill="1" applyBorder="1" applyAlignment="1" applyProtection="1">
      <alignment horizontal="left" vertical="center" shrinkToFit="1"/>
      <protection locked="0"/>
    </xf>
    <xf numFmtId="0" fontId="21" fillId="4" borderId="26" xfId="3" applyFont="1" applyFill="1" applyBorder="1" applyAlignment="1" applyProtection="1">
      <alignment horizontal="right" vertical="center" shrinkToFit="1"/>
      <protection locked="0"/>
    </xf>
    <xf numFmtId="0" fontId="44" fillId="0" borderId="10" xfId="0" applyFont="1" applyFill="1" applyBorder="1" applyAlignment="1" applyProtection="1">
      <protection locked="0"/>
    </xf>
    <xf numFmtId="0" fontId="21" fillId="2" borderId="3" xfId="3" applyFont="1" applyFill="1" applyBorder="1" applyAlignment="1" applyProtection="1">
      <alignment vertical="center"/>
      <protection locked="0"/>
    </xf>
    <xf numFmtId="0" fontId="21" fillId="2" borderId="2" xfId="3" applyFont="1" applyFill="1" applyBorder="1" applyAlignment="1" applyProtection="1">
      <alignment vertical="center"/>
      <protection locked="0"/>
    </xf>
    <xf numFmtId="0" fontId="21" fillId="4" borderId="2" xfId="3" applyFont="1" applyFill="1" applyBorder="1" applyAlignment="1" applyProtection="1">
      <alignment vertical="center"/>
      <protection locked="0"/>
    </xf>
    <xf numFmtId="0" fontId="21" fillId="0" borderId="2" xfId="3" applyFont="1" applyFill="1" applyBorder="1" applyAlignment="1" applyProtection="1">
      <alignment vertical="center"/>
      <protection locked="0"/>
    </xf>
    <xf numFmtId="0" fontId="21" fillId="0" borderId="5" xfId="3" applyFont="1" applyFill="1" applyBorder="1" applyAlignment="1" applyProtection="1">
      <alignment vertical="center"/>
      <protection locked="0"/>
    </xf>
    <xf numFmtId="0" fontId="21" fillId="0" borderId="2" xfId="3" applyFont="1" applyFill="1" applyBorder="1" applyAlignment="1" applyProtection="1">
      <alignment horizontal="center" vertical="center" shrinkToFit="1"/>
      <protection locked="0"/>
    </xf>
    <xf numFmtId="0" fontId="21" fillId="2" borderId="5" xfId="3" applyFont="1" applyFill="1" applyBorder="1" applyAlignment="1" applyProtection="1">
      <alignment horizontal="center" vertical="center"/>
      <protection locked="0"/>
    </xf>
    <xf numFmtId="37" fontId="21" fillId="4" borderId="2" xfId="3" applyNumberFormat="1" applyFont="1" applyFill="1" applyBorder="1" applyAlignment="1" applyProtection="1">
      <alignment vertical="center" shrinkToFit="1"/>
      <protection locked="0"/>
    </xf>
    <xf numFmtId="37" fontId="21" fillId="4" borderId="5" xfId="3" applyNumberFormat="1" applyFont="1" applyFill="1" applyBorder="1" applyAlignment="1" applyProtection="1">
      <alignment vertical="center" shrinkToFit="1"/>
      <protection locked="0"/>
    </xf>
    <xf numFmtId="0" fontId="21" fillId="0" borderId="2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1" fillId="0" borderId="5" xfId="0" applyFont="1" applyBorder="1" applyAlignment="1" applyProtection="1">
      <alignment horizontal="left" vertical="center" shrinkToFit="1"/>
      <protection locked="0"/>
    </xf>
    <xf numFmtId="0" fontId="21" fillId="0" borderId="4" xfId="3" applyFont="1" applyFill="1" applyBorder="1" applyAlignment="1" applyProtection="1">
      <alignment vertical="center" shrinkToFit="1"/>
      <protection locked="0"/>
    </xf>
    <xf numFmtId="0" fontId="21" fillId="2" borderId="4" xfId="0" applyFont="1" applyFill="1" applyBorder="1" applyAlignment="1" applyProtection="1">
      <alignment vertical="center" shrinkToFit="1"/>
      <protection locked="0"/>
    </xf>
    <xf numFmtId="0" fontId="21" fillId="2" borderId="4" xfId="0" applyFont="1" applyFill="1" applyBorder="1" applyAlignment="1" applyProtection="1">
      <alignment horizontal="left" vertical="center" shrinkToFit="1"/>
      <protection locked="0"/>
    </xf>
    <xf numFmtId="0" fontId="21" fillId="0" borderId="9" xfId="3" applyFont="1" applyFill="1" applyBorder="1" applyAlignment="1" applyProtection="1">
      <alignment horizontal="left" vertical="center" shrinkToFit="1"/>
      <protection locked="0"/>
    </xf>
    <xf numFmtId="0" fontId="21" fillId="0" borderId="3" xfId="3" applyFont="1" applyFill="1" applyBorder="1" applyAlignment="1" applyProtection="1">
      <alignment vertical="center" shrinkToFit="1"/>
      <protection locked="0"/>
    </xf>
    <xf numFmtId="37" fontId="10" fillId="4" borderId="2" xfId="3" applyNumberFormat="1" applyFont="1" applyFill="1" applyBorder="1" applyAlignment="1" applyProtection="1">
      <alignment vertical="center" shrinkToFit="1"/>
      <protection locked="0"/>
    </xf>
    <xf numFmtId="0" fontId="13" fillId="0" borderId="2" xfId="3" applyFont="1" applyFill="1" applyBorder="1" applyAlignment="1">
      <alignment vertical="center"/>
    </xf>
    <xf numFmtId="177" fontId="13" fillId="0" borderId="2" xfId="3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vertical="center" shrinkToFit="1"/>
      <protection locked="0"/>
    </xf>
    <xf numFmtId="0" fontId="6" fillId="0" borderId="26" xfId="3" applyFont="1" applyFill="1" applyBorder="1" applyAlignment="1">
      <alignment vertical="center" shrinkToFit="1"/>
    </xf>
    <xf numFmtId="0" fontId="7" fillId="0" borderId="28" xfId="0" applyFont="1" applyFill="1" applyBorder="1" applyAlignment="1" applyProtection="1">
      <alignment vertical="center" wrapText="1"/>
      <protection locked="0"/>
    </xf>
    <xf numFmtId="0" fontId="6" fillId="2" borderId="0" xfId="3" applyFont="1" applyFill="1" applyBorder="1" applyAlignment="1" applyProtection="1">
      <alignment horizontal="right" vertical="center" shrinkToFit="1"/>
      <protection locked="0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 applyProtection="1">
      <alignment vertical="center" shrinkToFit="1"/>
      <protection locked="0"/>
    </xf>
    <xf numFmtId="0" fontId="7" fillId="0" borderId="1" xfId="3" applyFont="1" applyFill="1" applyBorder="1" applyAlignment="1" applyProtection="1">
      <alignment vertical="center" shrinkToFit="1"/>
      <protection locked="0"/>
    </xf>
    <xf numFmtId="0" fontId="7" fillId="0" borderId="1" xfId="3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37" fontId="10" fillId="0" borderId="2" xfId="3" applyNumberFormat="1" applyFont="1" applyFill="1" applyBorder="1" applyAlignment="1" applyProtection="1">
      <alignment horizontal="left" vertical="center" wrapText="1" shrinkToFit="1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13" fillId="0" borderId="2" xfId="3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7" fillId="0" borderId="28" xfId="0" applyFont="1" applyFill="1" applyBorder="1" applyAlignment="1" applyProtection="1">
      <alignment horizontal="right" vertical="center"/>
      <protection locked="0"/>
    </xf>
    <xf numFmtId="0" fontId="6" fillId="0" borderId="5" xfId="3" applyFont="1" applyFill="1" applyBorder="1" applyAlignment="1" applyProtection="1">
      <alignment vertical="center"/>
      <protection locked="0"/>
    </xf>
    <xf numFmtId="0" fontId="6" fillId="0" borderId="2" xfId="3" applyFont="1" applyFill="1" applyBorder="1" applyAlignment="1" applyProtection="1">
      <alignment horizontal="left" vertical="center"/>
      <protection locked="0"/>
    </xf>
    <xf numFmtId="0" fontId="21" fillId="0" borderId="9" xfId="3" applyFont="1" applyFill="1" applyBorder="1" applyAlignment="1" applyProtection="1">
      <alignment vertical="center"/>
      <protection locked="0"/>
    </xf>
    <xf numFmtId="0" fontId="21" fillId="0" borderId="26" xfId="3" applyFont="1" applyFill="1" applyBorder="1" applyAlignment="1" applyProtection="1">
      <alignment vertical="center"/>
      <protection locked="0"/>
    </xf>
    <xf numFmtId="0" fontId="21" fillId="0" borderId="30" xfId="3" applyFont="1" applyFill="1" applyBorder="1" applyAlignment="1" applyProtection="1">
      <alignment vertical="center"/>
      <protection locked="0"/>
    </xf>
    <xf numFmtId="0" fontId="13" fillId="7" borderId="7" xfId="3" applyFont="1" applyFill="1" applyBorder="1" applyAlignment="1" applyProtection="1">
      <alignment horizontal="left" vertical="center"/>
      <protection locked="0"/>
    </xf>
    <xf numFmtId="0" fontId="13" fillId="7" borderId="2" xfId="3" applyFont="1" applyFill="1" applyBorder="1" applyAlignment="1" applyProtection="1">
      <alignment horizontal="left" vertical="center"/>
      <protection locked="0"/>
    </xf>
    <xf numFmtId="0" fontId="13" fillId="7" borderId="2" xfId="0" applyFont="1" applyFill="1" applyBorder="1" applyAlignment="1" applyProtection="1">
      <alignment horizontal="left" vertical="center"/>
      <protection locked="0"/>
    </xf>
    <xf numFmtId="0" fontId="13" fillId="7" borderId="24" xfId="3" applyFont="1" applyFill="1" applyBorder="1" applyAlignment="1" applyProtection="1">
      <alignment horizontal="left" vertical="center"/>
      <protection locked="0"/>
    </xf>
    <xf numFmtId="0" fontId="13" fillId="7" borderId="2" xfId="3" applyFont="1" applyFill="1" applyBorder="1" applyAlignment="1" applyProtection="1">
      <alignment horizontal="left" vertical="center" shrinkToFit="1"/>
      <protection locked="0"/>
    </xf>
    <xf numFmtId="0" fontId="13" fillId="7" borderId="24" xfId="3" applyFont="1" applyFill="1" applyBorder="1" applyAlignment="1" applyProtection="1">
      <alignment horizontal="left" vertical="center" shrinkToFit="1"/>
      <protection locked="0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13" fillId="7" borderId="4" xfId="0" applyFont="1" applyFill="1" applyBorder="1" applyAlignment="1" applyProtection="1">
      <alignment vertical="center"/>
      <protection locked="0"/>
    </xf>
    <xf numFmtId="0" fontId="13" fillId="0" borderId="2" xfId="3" applyFont="1" applyFill="1" applyBorder="1" applyAlignment="1" applyProtection="1">
      <alignment horizontal="right" vertical="center"/>
      <protection locked="0"/>
    </xf>
    <xf numFmtId="0" fontId="49" fillId="0" borderId="8" xfId="0" applyFont="1" applyBorder="1">
      <alignment vertical="center"/>
    </xf>
    <xf numFmtId="0" fontId="49" fillId="0" borderId="8" xfId="0" applyFont="1" applyBorder="1" applyAlignment="1">
      <alignment vertical="center" wrapText="1"/>
    </xf>
    <xf numFmtId="0" fontId="49" fillId="0" borderId="8" xfId="0" applyFont="1" applyBorder="1" applyAlignment="1">
      <alignment vertical="center"/>
    </xf>
    <xf numFmtId="0" fontId="49" fillId="0" borderId="8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 wrapText="1"/>
    </xf>
    <xf numFmtId="0" fontId="49" fillId="0" borderId="8" xfId="0" applyFont="1" applyFill="1" applyBorder="1" applyAlignment="1">
      <alignment vertical="center"/>
    </xf>
    <xf numFmtId="0" fontId="50" fillId="0" borderId="8" xfId="0" applyFont="1" applyBorder="1" applyAlignment="1">
      <alignment vertical="center"/>
    </xf>
    <xf numFmtId="0" fontId="49" fillId="0" borderId="8" xfId="0" applyFont="1" applyFill="1" applyBorder="1">
      <alignment vertical="center"/>
    </xf>
    <xf numFmtId="0" fontId="50" fillId="0" borderId="8" xfId="0" applyFont="1" applyBorder="1">
      <alignment vertical="center"/>
    </xf>
    <xf numFmtId="0" fontId="51" fillId="3" borderId="0" xfId="0" applyFont="1" applyFill="1">
      <alignment vertical="center"/>
    </xf>
    <xf numFmtId="0" fontId="51" fillId="3" borderId="8" xfId="0" applyFont="1" applyFill="1" applyBorder="1" applyAlignment="1">
      <alignment vertical="center"/>
    </xf>
    <xf numFmtId="0" fontId="21" fillId="0" borderId="3" xfId="0" applyFont="1" applyFill="1" applyBorder="1" applyAlignment="1" applyProtection="1">
      <alignment vertical="center" shrinkToFit="1"/>
      <protection locked="0"/>
    </xf>
    <xf numFmtId="0" fontId="6" fillId="0" borderId="2" xfId="3" applyFont="1" applyFill="1" applyBorder="1" applyAlignment="1" applyProtection="1">
      <alignment horizontal="center" vertical="center" shrinkToFit="1"/>
      <protection locked="0"/>
    </xf>
    <xf numFmtId="0" fontId="21" fillId="4" borderId="2" xfId="3" applyFont="1" applyFill="1" applyBorder="1" applyAlignment="1" applyProtection="1">
      <alignment vertical="center" shrinkToFit="1"/>
      <protection locked="0"/>
    </xf>
    <xf numFmtId="0" fontId="13" fillId="7" borderId="4" xfId="3" applyFont="1" applyFill="1" applyBorder="1" applyAlignment="1">
      <alignment horizontal="center" vertical="center"/>
    </xf>
    <xf numFmtId="177" fontId="13" fillId="0" borderId="2" xfId="3" applyNumberFormat="1" applyFont="1" applyFill="1" applyBorder="1" applyAlignment="1">
      <alignment horizontal="center" vertical="center" shrinkToFit="1"/>
    </xf>
    <xf numFmtId="177" fontId="13" fillId="0" borderId="24" xfId="3" applyNumberFormat="1" applyFont="1" applyFill="1" applyBorder="1" applyAlignment="1">
      <alignment horizontal="center" vertical="center" shrinkToFit="1"/>
    </xf>
    <xf numFmtId="0" fontId="16" fillId="0" borderId="2" xfId="3" applyFont="1" applyFill="1" applyBorder="1" applyAlignment="1" applyProtection="1">
      <alignment horizontal="right" vertical="center"/>
      <protection locked="0"/>
    </xf>
    <xf numFmtId="0" fontId="52" fillId="0" borderId="2" xfId="3" applyFont="1" applyFill="1" applyBorder="1" applyAlignment="1" applyProtection="1">
      <alignment horizontal="right" vertical="center"/>
      <protection locked="0"/>
    </xf>
    <xf numFmtId="0" fontId="28" fillId="0" borderId="8" xfId="0" applyFont="1" applyBorder="1">
      <alignment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 applyProtection="1">
      <alignment horizontal="right" vertical="center"/>
      <protection locked="0"/>
    </xf>
    <xf numFmtId="0" fontId="15" fillId="0" borderId="0" xfId="0" applyFont="1" applyFill="1" applyProtection="1">
      <alignment vertical="center"/>
      <protection locked="0"/>
    </xf>
    <xf numFmtId="0" fontId="13" fillId="0" borderId="33" xfId="3" applyFont="1" applyFill="1" applyBorder="1" applyAlignment="1">
      <alignment horizontal="left" vertical="center"/>
    </xf>
    <xf numFmtId="0" fontId="13" fillId="0" borderId="4" xfId="3" applyFont="1" applyFill="1" applyBorder="1" applyAlignment="1">
      <alignment horizontal="left" vertical="center"/>
    </xf>
    <xf numFmtId="0" fontId="13" fillId="0" borderId="36" xfId="3" applyFont="1" applyFill="1" applyBorder="1" applyAlignment="1">
      <alignment horizontal="left" vertical="center"/>
    </xf>
    <xf numFmtId="0" fontId="13" fillId="0" borderId="35" xfId="3" applyFont="1" applyFill="1" applyBorder="1" applyAlignment="1">
      <alignment horizontal="left" vertical="center"/>
    </xf>
    <xf numFmtId="0" fontId="13" fillId="0" borderId="15" xfId="3" applyFont="1" applyFill="1" applyBorder="1" applyAlignment="1">
      <alignment horizontal="left" vertical="center"/>
    </xf>
    <xf numFmtId="0" fontId="13" fillId="0" borderId="38" xfId="3" applyFont="1" applyFill="1" applyBorder="1" applyAlignment="1">
      <alignment horizontal="left" vertical="center"/>
    </xf>
    <xf numFmtId="0" fontId="13" fillId="7" borderId="2" xfId="3" applyFont="1" applyFill="1" applyBorder="1" applyAlignment="1" applyProtection="1">
      <alignment horizontal="left" vertical="center" shrinkToFit="1"/>
      <protection locked="0"/>
    </xf>
    <xf numFmtId="0" fontId="13" fillId="7" borderId="2" xfId="3" applyFont="1" applyFill="1" applyBorder="1" applyAlignment="1">
      <alignment horizontal="left" vertical="center"/>
    </xf>
    <xf numFmtId="0" fontId="21" fillId="2" borderId="2" xfId="3" applyFont="1" applyFill="1" applyBorder="1" applyAlignment="1" applyProtection="1">
      <alignment horizontal="center" vertical="center" shrinkToFit="1"/>
      <protection locked="0"/>
    </xf>
    <xf numFmtId="0" fontId="21" fillId="2" borderId="5" xfId="3" applyFont="1" applyFill="1" applyBorder="1" applyAlignment="1" applyProtection="1">
      <alignment horizontal="center" vertical="center" shrinkToFit="1"/>
      <protection locked="0"/>
    </xf>
    <xf numFmtId="14" fontId="21" fillId="2" borderId="2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3" applyFont="1" applyFill="1" applyBorder="1" applyAlignment="1" applyProtection="1">
      <alignment horizontal="left" vertical="center" wrapText="1"/>
      <protection locked="0"/>
    </xf>
    <xf numFmtId="0" fontId="7" fillId="0" borderId="2" xfId="3" applyFont="1" applyFill="1" applyBorder="1" applyAlignment="1" applyProtection="1">
      <alignment horizontal="left" vertical="center" wrapText="1"/>
      <protection locked="0"/>
    </xf>
    <xf numFmtId="0" fontId="7" fillId="0" borderId="5" xfId="3" applyFont="1" applyFill="1" applyBorder="1" applyAlignment="1" applyProtection="1">
      <alignment horizontal="left" vertical="center" wrapText="1"/>
      <protection locked="0"/>
    </xf>
    <xf numFmtId="0" fontId="7" fillId="0" borderId="20" xfId="3" applyFont="1" applyFill="1" applyBorder="1" applyAlignment="1" applyProtection="1">
      <alignment horizontal="left" vertical="center" wrapText="1"/>
      <protection locked="0"/>
    </xf>
    <xf numFmtId="0" fontId="7" fillId="0" borderId="4" xfId="3" applyFont="1" applyFill="1" applyBorder="1" applyAlignment="1" applyProtection="1">
      <alignment horizontal="left" vertical="center" wrapText="1"/>
      <protection locked="0"/>
    </xf>
    <xf numFmtId="0" fontId="7" fillId="0" borderId="6" xfId="3" applyFont="1" applyFill="1" applyBorder="1" applyAlignment="1" applyProtection="1">
      <alignment horizontal="left" vertical="center" wrapText="1"/>
      <protection locked="0"/>
    </xf>
    <xf numFmtId="0" fontId="7" fillId="0" borderId="25" xfId="3" applyFont="1" applyFill="1" applyBorder="1" applyAlignment="1" applyProtection="1">
      <alignment horizontal="left" vertical="center" wrapText="1"/>
      <protection locked="0"/>
    </xf>
    <xf numFmtId="0" fontId="7" fillId="0" borderId="26" xfId="3" applyFont="1" applyFill="1" applyBorder="1" applyAlignment="1" applyProtection="1">
      <alignment horizontal="left" vertical="center" wrapText="1"/>
      <protection locked="0"/>
    </xf>
    <xf numFmtId="0" fontId="7" fillId="0" borderId="30" xfId="3" applyFont="1" applyFill="1" applyBorder="1" applyAlignment="1" applyProtection="1">
      <alignment horizontal="left" vertical="center" wrapText="1"/>
      <protection locked="0"/>
    </xf>
    <xf numFmtId="0" fontId="21" fillId="2" borderId="2" xfId="3" applyFont="1" applyFill="1" applyBorder="1" applyAlignment="1" applyProtection="1">
      <alignment horizontal="center" vertical="center"/>
      <protection locked="0"/>
    </xf>
    <xf numFmtId="0" fontId="21" fillId="0" borderId="2" xfId="3" applyFont="1" applyFill="1" applyBorder="1" applyAlignment="1" applyProtection="1">
      <alignment horizontal="left" vertical="center" shrinkToFit="1"/>
      <protection locked="0"/>
    </xf>
    <xf numFmtId="0" fontId="21" fillId="0" borderId="5" xfId="3" applyFont="1" applyFill="1" applyBorder="1" applyAlignment="1" applyProtection="1">
      <alignment horizontal="left" vertical="center" shrinkToFit="1"/>
      <protection locked="0"/>
    </xf>
    <xf numFmtId="37" fontId="21" fillId="0" borderId="7" xfId="3" applyNumberFormat="1" applyFont="1" applyFill="1" applyBorder="1" applyAlignment="1" applyProtection="1">
      <alignment vertical="center" shrinkToFit="1"/>
      <protection locked="0"/>
    </xf>
    <xf numFmtId="37" fontId="21" fillId="0" borderId="2" xfId="3" applyNumberFormat="1" applyFont="1" applyFill="1" applyBorder="1" applyAlignment="1" applyProtection="1">
      <alignment vertical="center" shrinkToFit="1"/>
      <protection locked="0"/>
    </xf>
    <xf numFmtId="37" fontId="21" fillId="0" borderId="5" xfId="3" applyNumberFormat="1" applyFont="1" applyFill="1" applyBorder="1" applyAlignment="1" applyProtection="1">
      <alignment vertical="center" shrinkToFit="1"/>
      <protection locked="0"/>
    </xf>
    <xf numFmtId="0" fontId="21" fillId="0" borderId="3" xfId="3" applyFont="1" applyFill="1" applyBorder="1" applyAlignment="1" applyProtection="1">
      <alignment horizontal="left" vertical="center" shrinkToFit="1"/>
      <protection locked="0"/>
    </xf>
    <xf numFmtId="0" fontId="21" fillId="0" borderId="24" xfId="3" applyFont="1" applyFill="1" applyBorder="1" applyAlignment="1" applyProtection="1">
      <alignment horizontal="left" vertical="center" shrinkToFit="1"/>
      <protection locked="0"/>
    </xf>
    <xf numFmtId="37" fontId="21" fillId="2" borderId="2" xfId="3" applyNumberFormat="1" applyFont="1" applyFill="1" applyBorder="1" applyAlignment="1" applyProtection="1">
      <alignment horizontal="center" vertical="center" shrinkToFit="1"/>
      <protection locked="0"/>
    </xf>
    <xf numFmtId="37" fontId="21" fillId="4" borderId="2" xfId="3" applyNumberFormat="1" applyFont="1" applyFill="1" applyBorder="1" applyAlignment="1" applyProtection="1">
      <alignment vertical="center" shrinkToFit="1"/>
      <protection locked="0"/>
    </xf>
    <xf numFmtId="0" fontId="21" fillId="0" borderId="3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Fill="1" applyBorder="1" applyAlignment="1" applyProtection="1">
      <alignment horizontal="left" vertical="center" shrinkToFit="1"/>
      <protection locked="0"/>
    </xf>
    <xf numFmtId="0" fontId="21" fillId="0" borderId="24" xfId="0" applyFont="1" applyFill="1" applyBorder="1" applyAlignment="1" applyProtection="1">
      <alignment horizontal="left" vertical="center" shrinkToFit="1"/>
      <protection locked="0"/>
    </xf>
    <xf numFmtId="0" fontId="7" fillId="0" borderId="19" xfId="3" applyFont="1" applyFill="1" applyBorder="1" applyAlignment="1" applyProtection="1">
      <alignment horizontal="left" vertical="center" wrapText="1"/>
      <protection locked="0"/>
    </xf>
    <xf numFmtId="0" fontId="7" fillId="0" borderId="0" xfId="3" applyFont="1" applyFill="1" applyBorder="1" applyAlignment="1" applyProtection="1">
      <alignment horizontal="left" vertical="center" wrapText="1"/>
      <protection locked="0"/>
    </xf>
    <xf numFmtId="0" fontId="7" fillId="0" borderId="1" xfId="3" applyFont="1" applyFill="1" applyBorder="1" applyAlignment="1" applyProtection="1">
      <alignment horizontal="left" vertical="center" wrapText="1"/>
      <protection locked="0"/>
    </xf>
    <xf numFmtId="0" fontId="7" fillId="0" borderId="14" xfId="3" applyFont="1" applyFill="1" applyBorder="1" applyAlignment="1" applyProtection="1">
      <alignment horizontal="left" vertical="center" wrapText="1"/>
      <protection locked="0"/>
    </xf>
    <xf numFmtId="0" fontId="7" fillId="0" borderId="15" xfId="3" applyFont="1" applyFill="1" applyBorder="1" applyAlignment="1" applyProtection="1">
      <alignment horizontal="left" vertical="center" wrapText="1"/>
      <protection locked="0"/>
    </xf>
    <xf numFmtId="0" fontId="7" fillId="0" borderId="16" xfId="3" applyFont="1" applyFill="1" applyBorder="1" applyAlignment="1" applyProtection="1">
      <alignment horizontal="left" vertical="center" wrapText="1"/>
      <protection locked="0"/>
    </xf>
    <xf numFmtId="37" fontId="21" fillId="0" borderId="2" xfId="3" applyNumberFormat="1" applyFont="1" applyFill="1" applyBorder="1" applyAlignment="1" applyProtection="1">
      <alignment horizontal="right" vertical="center" shrinkToFit="1"/>
      <protection locked="0"/>
    </xf>
    <xf numFmtId="0" fontId="21" fillId="2" borderId="2" xfId="3" applyFont="1" applyFill="1" applyBorder="1" applyAlignment="1" applyProtection="1">
      <alignment horizontal="left" vertical="center" wrapText="1"/>
      <protection locked="0"/>
    </xf>
    <xf numFmtId="0" fontId="21" fillId="2" borderId="5" xfId="3" applyFont="1" applyFill="1" applyBorder="1" applyAlignment="1" applyProtection="1">
      <alignment horizontal="left" vertical="center" wrapText="1"/>
      <protection locked="0"/>
    </xf>
    <xf numFmtId="0" fontId="45" fillId="2" borderId="2" xfId="4" applyFont="1" applyFill="1" applyBorder="1" applyAlignment="1" applyProtection="1">
      <alignment horizontal="left" vertical="center" shrinkToFit="1"/>
      <protection locked="0"/>
    </xf>
    <xf numFmtId="0" fontId="45" fillId="2" borderId="5" xfId="4" applyFont="1" applyFill="1" applyBorder="1" applyAlignment="1" applyProtection="1">
      <alignment horizontal="left" vertical="center" shrinkToFit="1"/>
      <protection locked="0"/>
    </xf>
    <xf numFmtId="0" fontId="6" fillId="0" borderId="2" xfId="3" applyFont="1" applyFill="1" applyBorder="1" applyAlignment="1" applyProtection="1">
      <alignment horizontal="center" vertical="center" shrinkToFit="1"/>
      <protection locked="0"/>
    </xf>
    <xf numFmtId="0" fontId="21" fillId="2" borderId="2" xfId="3" applyFont="1" applyFill="1" applyBorder="1" applyAlignment="1" applyProtection="1">
      <alignment horizontal="left" vertical="center" shrinkToFit="1"/>
      <protection locked="0"/>
    </xf>
    <xf numFmtId="0" fontId="21" fillId="0" borderId="2" xfId="3" applyFont="1" applyFill="1" applyBorder="1" applyAlignment="1" applyProtection="1">
      <alignment horizontal="center" vertical="center" shrinkToFit="1"/>
      <protection locked="0"/>
    </xf>
    <xf numFmtId="0" fontId="21" fillId="0" borderId="3" xfId="3" applyFont="1" applyFill="1" applyBorder="1" applyAlignment="1" applyProtection="1">
      <alignment horizontal="center" vertical="center" shrinkToFit="1"/>
      <protection locked="0"/>
    </xf>
    <xf numFmtId="0" fontId="21" fillId="0" borderId="5" xfId="3" applyFont="1" applyFill="1" applyBorder="1" applyAlignment="1" applyProtection="1">
      <alignment horizontal="center" vertical="center" shrinkToFit="1"/>
      <protection locked="0"/>
    </xf>
    <xf numFmtId="0" fontId="21" fillId="0" borderId="12" xfId="3" applyFont="1" applyFill="1" applyBorder="1" applyAlignment="1" applyProtection="1">
      <alignment horizontal="left" vertical="center" shrinkToFit="1"/>
      <protection locked="0"/>
    </xf>
    <xf numFmtId="0" fontId="21" fillId="0" borderId="13" xfId="3" applyFont="1" applyFill="1" applyBorder="1" applyAlignment="1" applyProtection="1">
      <alignment horizontal="left" vertical="center" shrinkToFit="1"/>
      <protection locked="0"/>
    </xf>
    <xf numFmtId="0" fontId="21" fillId="6" borderId="2" xfId="3" applyFont="1" applyFill="1" applyBorder="1" applyAlignment="1" applyProtection="1">
      <alignment horizontal="left" vertical="center" shrinkToFit="1"/>
      <protection locked="0"/>
    </xf>
    <xf numFmtId="0" fontId="21" fillId="6" borderId="5" xfId="3" applyFont="1" applyFill="1" applyBorder="1" applyAlignment="1" applyProtection="1">
      <alignment horizontal="left" vertical="center" shrinkToFit="1"/>
      <protection locked="0"/>
    </xf>
    <xf numFmtId="0" fontId="21" fillId="0" borderId="11" xfId="3" applyFont="1" applyFill="1" applyBorder="1" applyAlignment="1" applyProtection="1">
      <alignment horizontal="left" vertical="center" shrinkToFit="1"/>
      <protection locked="0"/>
    </xf>
    <xf numFmtId="0" fontId="7" fillId="0" borderId="20" xfId="3" applyFont="1" applyFill="1" applyBorder="1" applyAlignment="1" applyProtection="1">
      <alignment vertical="center" wrapText="1"/>
      <protection locked="0"/>
    </xf>
    <xf numFmtId="0" fontId="7" fillId="0" borderId="4" xfId="3" applyFont="1" applyFill="1" applyBorder="1" applyAlignment="1" applyProtection="1">
      <alignment vertical="center" wrapText="1"/>
      <protection locked="0"/>
    </xf>
    <xf numFmtId="0" fontId="7" fillId="0" borderId="6" xfId="3" applyFont="1" applyFill="1" applyBorder="1" applyAlignment="1" applyProtection="1">
      <alignment vertical="center" wrapText="1"/>
      <protection locked="0"/>
    </xf>
    <xf numFmtId="0" fontId="7" fillId="0" borderId="14" xfId="3" applyFont="1" applyFill="1" applyBorder="1" applyAlignment="1" applyProtection="1">
      <alignment vertical="center" wrapText="1"/>
      <protection locked="0"/>
    </xf>
    <xf numFmtId="0" fontId="7" fillId="0" borderId="15" xfId="3" applyFont="1" applyFill="1" applyBorder="1" applyAlignment="1" applyProtection="1">
      <alignment vertical="center" wrapText="1"/>
      <protection locked="0"/>
    </xf>
    <xf numFmtId="0" fontId="7" fillId="0" borderId="16" xfId="3" applyFont="1" applyFill="1" applyBorder="1" applyAlignment="1" applyProtection="1">
      <alignment vertical="center" wrapText="1"/>
      <protection locked="0"/>
    </xf>
    <xf numFmtId="0" fontId="29" fillId="0" borderId="20" xfId="3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7" xfId="3" applyFont="1" applyFill="1" applyBorder="1" applyAlignment="1" applyProtection="1">
      <alignment horizontal="center" vertical="center" shrinkToFit="1"/>
      <protection locked="0"/>
    </xf>
    <xf numFmtId="0" fontId="13" fillId="0" borderId="24" xfId="3" applyFont="1" applyFill="1" applyBorder="1" applyAlignment="1" applyProtection="1">
      <alignment horizontal="center" vertical="center" shrinkToFit="1"/>
      <protection locked="0"/>
    </xf>
    <xf numFmtId="0" fontId="13" fillId="0" borderId="8" xfId="3" applyFont="1" applyFill="1" applyBorder="1" applyAlignment="1" applyProtection="1">
      <alignment horizontal="center" vertical="center" shrinkToFit="1"/>
      <protection locked="0"/>
    </xf>
    <xf numFmtId="0" fontId="44" fillId="0" borderId="9" xfId="3" applyFont="1" applyFill="1" applyBorder="1" applyAlignment="1" applyProtection="1">
      <alignment horizontal="left" vertical="center" shrinkToFit="1"/>
      <protection locked="0"/>
    </xf>
    <xf numFmtId="0" fontId="44" fillId="0" borderId="18" xfId="3" applyFont="1" applyFill="1" applyBorder="1" applyAlignment="1" applyProtection="1">
      <alignment horizontal="left" vertical="center" shrinkToFit="1"/>
      <protection locked="0"/>
    </xf>
    <xf numFmtId="177" fontId="13" fillId="7" borderId="2" xfId="3" applyNumberFormat="1" applyFont="1" applyFill="1" applyBorder="1" applyAlignment="1">
      <alignment horizontal="center" vertical="center"/>
    </xf>
    <xf numFmtId="177" fontId="13" fillId="7" borderId="24" xfId="3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0" fontId="21" fillId="0" borderId="5" xfId="0" applyFont="1" applyBorder="1" applyAlignment="1" applyProtection="1">
      <alignment vertical="center" shrinkToFit="1"/>
      <protection locked="0"/>
    </xf>
    <xf numFmtId="0" fontId="13" fillId="7" borderId="7" xfId="3" applyFont="1" applyFill="1" applyBorder="1" applyAlignment="1" applyProtection="1">
      <alignment horizontal="center" vertical="center"/>
      <protection locked="0"/>
    </xf>
    <xf numFmtId="0" fontId="13" fillId="7" borderId="2" xfId="3" applyFont="1" applyFill="1" applyBorder="1" applyAlignment="1" applyProtection="1">
      <alignment horizontal="center" vertical="center"/>
      <protection locked="0"/>
    </xf>
    <xf numFmtId="0" fontId="13" fillId="0" borderId="2" xfId="3" applyFont="1" applyFill="1" applyBorder="1" applyAlignment="1" applyProtection="1">
      <alignment horizontal="center" vertical="center" shrinkToFit="1"/>
      <protection locked="0"/>
    </xf>
    <xf numFmtId="177" fontId="13" fillId="7" borderId="2" xfId="3" applyNumberFormat="1" applyFont="1" applyFill="1" applyBorder="1" applyAlignment="1">
      <alignment horizontal="center" vertical="center" shrinkToFit="1"/>
    </xf>
    <xf numFmtId="177" fontId="13" fillId="7" borderId="24" xfId="3" applyNumberFormat="1" applyFont="1" applyFill="1" applyBorder="1" applyAlignment="1">
      <alignment horizontal="center" vertical="center" shrinkToFit="1"/>
    </xf>
    <xf numFmtId="0" fontId="21" fillId="0" borderId="4" xfId="3" applyFont="1" applyFill="1" applyBorder="1" applyAlignment="1" applyProtection="1">
      <alignment horizontal="left" vertical="center" shrinkToFit="1"/>
      <protection locked="0"/>
    </xf>
    <xf numFmtId="0" fontId="21" fillId="0" borderId="4" xfId="0" applyFont="1" applyBorder="1" applyAlignment="1" applyProtection="1">
      <alignment horizontal="left" vertical="center" shrinkToFit="1"/>
      <protection locked="0"/>
    </xf>
    <xf numFmtId="0" fontId="21" fillId="0" borderId="6" xfId="0" applyFont="1" applyBorder="1" applyAlignment="1" applyProtection="1">
      <alignment horizontal="left" vertical="center" shrinkToFit="1"/>
      <protection locked="0"/>
    </xf>
    <xf numFmtId="49" fontId="21" fillId="2" borderId="3" xfId="3" applyNumberFormat="1" applyFont="1" applyFill="1" applyBorder="1" applyAlignment="1" applyProtection="1">
      <alignment horizontal="left" vertical="center" shrinkToFit="1"/>
      <protection locked="0"/>
    </xf>
    <xf numFmtId="49" fontId="21" fillId="2" borderId="2" xfId="3" applyNumberFormat="1" applyFont="1" applyFill="1" applyBorder="1" applyAlignment="1" applyProtection="1">
      <alignment horizontal="left" vertical="center" shrinkToFit="1"/>
      <protection locked="0"/>
    </xf>
    <xf numFmtId="182" fontId="6" fillId="4" borderId="2" xfId="3" applyNumberFormat="1" applyFont="1" applyFill="1" applyBorder="1" applyAlignment="1" applyProtection="1">
      <alignment horizontal="center" vertical="center" shrinkToFit="1"/>
      <protection locked="0"/>
    </xf>
    <xf numFmtId="0" fontId="21" fillId="2" borderId="3" xfId="3" applyFont="1" applyFill="1" applyBorder="1" applyAlignment="1" applyProtection="1">
      <alignment horizontal="left" vertical="center" wrapText="1"/>
      <protection locked="0"/>
    </xf>
    <xf numFmtId="0" fontId="40" fillId="0" borderId="3" xfId="3" applyFont="1" applyFill="1" applyBorder="1" applyAlignment="1" applyProtection="1">
      <alignment horizontal="left" vertical="center" wrapText="1"/>
      <protection locked="0"/>
    </xf>
    <xf numFmtId="0" fontId="40" fillId="0" borderId="2" xfId="3" applyFont="1" applyFill="1" applyBorder="1" applyAlignment="1" applyProtection="1">
      <alignment horizontal="left" vertical="center" wrapText="1"/>
      <protection locked="0"/>
    </xf>
    <xf numFmtId="0" fontId="40" fillId="0" borderId="5" xfId="3" applyFont="1" applyFill="1" applyBorder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vertical="center"/>
      <protection locked="0"/>
    </xf>
    <xf numFmtId="0" fontId="21" fillId="2" borderId="5" xfId="0" applyFont="1" applyFill="1" applyBorder="1" applyAlignment="1" applyProtection="1">
      <alignment vertical="center"/>
      <protection locked="0"/>
    </xf>
    <xf numFmtId="0" fontId="7" fillId="2" borderId="19" xfId="3" applyFont="1" applyFill="1" applyBorder="1" applyAlignment="1" applyProtection="1">
      <alignment horizontal="center" vertical="center" shrinkToFit="1"/>
      <protection locked="0"/>
    </xf>
    <xf numFmtId="0" fontId="7" fillId="2" borderId="0" xfId="3" applyFont="1" applyFill="1" applyBorder="1" applyAlignment="1" applyProtection="1">
      <alignment horizontal="center" vertical="center" shrinkToFit="1"/>
      <protection locked="0"/>
    </xf>
    <xf numFmtId="0" fontId="13" fillId="0" borderId="7" xfId="3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left" vertical="center" wrapText="1"/>
      <protection locked="0"/>
    </xf>
    <xf numFmtId="0" fontId="13" fillId="7" borderId="7" xfId="3" applyFont="1" applyFill="1" applyBorder="1" applyAlignment="1" applyProtection="1">
      <alignment horizontal="left" vertical="center" shrinkToFit="1"/>
      <protection locked="0"/>
    </xf>
    <xf numFmtId="0" fontId="13" fillId="7" borderId="24" xfId="3" applyFont="1" applyFill="1" applyBorder="1" applyAlignment="1" applyProtection="1">
      <alignment horizontal="left" vertical="center" shrinkToFit="1"/>
      <protection locked="0"/>
    </xf>
    <xf numFmtId="0" fontId="13" fillId="0" borderId="33" xfId="3" applyFont="1" applyFill="1" applyBorder="1" applyAlignment="1" applyProtection="1">
      <alignment horizontal="left" vertical="center" wrapText="1"/>
      <protection locked="0"/>
    </xf>
    <xf numFmtId="0" fontId="13" fillId="0" borderId="4" xfId="3" applyFont="1" applyFill="1" applyBorder="1" applyAlignment="1" applyProtection="1">
      <alignment horizontal="left" vertical="center" wrapText="1"/>
      <protection locked="0"/>
    </xf>
    <xf numFmtId="0" fontId="13" fillId="0" borderId="36" xfId="3" applyFont="1" applyFill="1" applyBorder="1" applyAlignment="1" applyProtection="1">
      <alignment horizontal="left" vertical="center" wrapText="1"/>
      <protection locked="0"/>
    </xf>
    <xf numFmtId="0" fontId="13" fillId="0" borderId="34" xfId="3" applyFont="1" applyFill="1" applyBorder="1" applyAlignment="1" applyProtection="1">
      <alignment horizontal="left" vertical="center" wrapText="1"/>
      <protection locked="0"/>
    </xf>
    <xf numFmtId="0" fontId="13" fillId="0" borderId="0" xfId="3" applyFont="1" applyFill="1" applyBorder="1" applyAlignment="1" applyProtection="1">
      <alignment horizontal="left" vertical="center" wrapText="1"/>
      <protection locked="0"/>
    </xf>
    <xf numFmtId="0" fontId="13" fillId="0" borderId="37" xfId="3" applyFont="1" applyFill="1" applyBorder="1" applyAlignment="1" applyProtection="1">
      <alignment horizontal="left" vertical="center" wrapText="1"/>
      <protection locked="0"/>
    </xf>
    <xf numFmtId="0" fontId="13" fillId="0" borderId="35" xfId="3" applyFont="1" applyFill="1" applyBorder="1" applyAlignment="1" applyProtection="1">
      <alignment horizontal="left" vertical="center" wrapText="1"/>
      <protection locked="0"/>
    </xf>
    <xf numFmtId="0" fontId="13" fillId="0" borderId="15" xfId="3" applyFont="1" applyFill="1" applyBorder="1" applyAlignment="1" applyProtection="1">
      <alignment horizontal="left" vertical="center" wrapText="1"/>
      <protection locked="0"/>
    </xf>
    <xf numFmtId="0" fontId="13" fillId="0" borderId="38" xfId="3" applyFont="1" applyFill="1" applyBorder="1" applyAlignment="1" applyProtection="1">
      <alignment horizontal="left" vertical="center" wrapText="1"/>
      <protection locked="0"/>
    </xf>
    <xf numFmtId="0" fontId="13" fillId="0" borderId="33" xfId="3" applyFont="1" applyFill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 applyProtection="1">
      <alignment horizontal="left" vertical="center"/>
      <protection locked="0"/>
    </xf>
    <xf numFmtId="0" fontId="15" fillId="0" borderId="34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37" xfId="0" applyFont="1" applyBorder="1" applyAlignment="1" applyProtection="1">
      <alignment horizontal="left" vertical="center"/>
      <protection locked="0"/>
    </xf>
    <xf numFmtId="0" fontId="13" fillId="0" borderId="28" xfId="0" applyFont="1" applyFill="1" applyBorder="1" applyAlignment="1" applyProtection="1">
      <alignment horizontal="left" vertical="center" wrapText="1"/>
      <protection locked="0"/>
    </xf>
    <xf numFmtId="0" fontId="13" fillId="0" borderId="2" xfId="3" applyFont="1" applyFill="1" applyBorder="1" applyAlignment="1" applyProtection="1">
      <alignment horizontal="left" vertical="center" wrapText="1"/>
      <protection locked="0"/>
    </xf>
    <xf numFmtId="0" fontId="13" fillId="0" borderId="24" xfId="3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Fill="1" applyBorder="1" applyAlignment="1" applyProtection="1">
      <alignment horizontal="left" vertical="center" shrinkToFit="1"/>
      <protection locked="0"/>
    </xf>
    <xf numFmtId="0" fontId="7" fillId="0" borderId="27" xfId="3" applyFont="1" applyFill="1" applyBorder="1" applyAlignment="1" applyProtection="1">
      <alignment horizontal="left" vertical="center" wrapText="1"/>
      <protection locked="0"/>
    </xf>
    <xf numFmtId="0" fontId="7" fillId="0" borderId="28" xfId="3" applyFont="1" applyFill="1" applyBorder="1" applyAlignment="1" applyProtection="1">
      <alignment horizontal="left" vertical="center" wrapText="1"/>
      <protection locked="0"/>
    </xf>
    <xf numFmtId="0" fontId="7" fillId="0" borderId="29" xfId="3" applyFont="1" applyFill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vertical="center" shrinkToFit="1"/>
      <protection locked="0"/>
    </xf>
    <xf numFmtId="0" fontId="21" fillId="4" borderId="2" xfId="3" applyFont="1" applyFill="1" applyBorder="1" applyAlignment="1" applyProtection="1">
      <alignment horizontal="left" vertical="center" shrinkToFit="1"/>
      <protection locked="0"/>
    </xf>
    <xf numFmtId="0" fontId="21" fillId="4" borderId="5" xfId="3" applyFont="1" applyFill="1" applyBorder="1" applyAlignment="1" applyProtection="1">
      <alignment horizontal="left" vertical="center" shrinkToFit="1"/>
      <protection locked="0"/>
    </xf>
    <xf numFmtId="0" fontId="23" fillId="0" borderId="17" xfId="3" applyFont="1" applyFill="1" applyBorder="1" applyAlignment="1" applyProtection="1">
      <alignment horizontal="left" vertical="center" wrapText="1"/>
      <protection locked="0"/>
    </xf>
    <xf numFmtId="0" fontId="23" fillId="0" borderId="9" xfId="3" applyFont="1" applyFill="1" applyBorder="1" applyAlignment="1" applyProtection="1">
      <alignment horizontal="left" vertical="center" wrapText="1"/>
      <protection locked="0"/>
    </xf>
    <xf numFmtId="0" fontId="23" fillId="0" borderId="18" xfId="3" applyFont="1" applyFill="1" applyBorder="1" applyAlignment="1" applyProtection="1">
      <alignment horizontal="left" vertical="center" wrapText="1"/>
      <protection locked="0"/>
    </xf>
    <xf numFmtId="0" fontId="43" fillId="4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15" xfId="0" applyFont="1" applyBorder="1" applyAlignment="1">
      <alignment horizontal="center" shrinkToFit="1"/>
    </xf>
    <xf numFmtId="0" fontId="18" fillId="3" borderId="22" xfId="3" applyFont="1" applyFill="1" applyBorder="1" applyAlignment="1" applyProtection="1">
      <alignment horizontal="center" vertical="center"/>
      <protection locked="0"/>
    </xf>
    <xf numFmtId="0" fontId="18" fillId="3" borderId="10" xfId="3" applyFont="1" applyFill="1" applyBorder="1" applyAlignment="1" applyProtection="1">
      <alignment horizontal="center" vertical="center"/>
      <protection locked="0"/>
    </xf>
    <xf numFmtId="0" fontId="18" fillId="3" borderId="23" xfId="3" applyFont="1" applyFill="1" applyBorder="1" applyAlignment="1" applyProtection="1">
      <alignment horizontal="center" vertical="center"/>
      <protection locked="0"/>
    </xf>
    <xf numFmtId="0" fontId="6" fillId="0" borderId="27" xfId="3" applyFont="1" applyFill="1" applyBorder="1" applyAlignment="1" applyProtection="1">
      <alignment horizontal="right" vertical="center" shrinkToFit="1"/>
      <protection locked="0"/>
    </xf>
    <xf numFmtId="0" fontId="6" fillId="0" borderId="28" xfId="3" applyFont="1" applyFill="1" applyBorder="1" applyAlignment="1" applyProtection="1">
      <alignment horizontal="right" vertical="center" shrinkToFit="1"/>
      <protection locked="0"/>
    </xf>
    <xf numFmtId="0" fontId="21" fillId="2" borderId="3" xfId="3" applyFont="1" applyFill="1" applyBorder="1" applyAlignment="1" applyProtection="1">
      <alignment horizontal="center" vertical="center" shrinkToFit="1"/>
      <protection locked="0"/>
    </xf>
    <xf numFmtId="0" fontId="21" fillId="0" borderId="39" xfId="3" applyFont="1" applyFill="1" applyBorder="1" applyAlignment="1" applyProtection="1">
      <alignment horizontal="center" vertical="center" shrinkToFit="1"/>
      <protection locked="0"/>
    </xf>
    <xf numFmtId="0" fontId="21" fillId="0" borderId="12" xfId="3" applyFont="1" applyFill="1" applyBorder="1" applyAlignment="1" applyProtection="1">
      <alignment horizontal="center" vertical="center" shrinkToFit="1"/>
      <protection locked="0"/>
    </xf>
    <xf numFmtId="0" fontId="21" fillId="0" borderId="13" xfId="3" applyFont="1" applyFill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1" fillId="0" borderId="5" xfId="0" applyFont="1" applyBorder="1" applyAlignment="1" applyProtection="1">
      <alignment horizontal="left" vertical="center" shrinkToFit="1"/>
      <protection locked="0"/>
    </xf>
    <xf numFmtId="0" fontId="21" fillId="2" borderId="7" xfId="3" applyFont="1" applyFill="1" applyBorder="1" applyAlignment="1" applyProtection="1">
      <alignment horizontal="center" vertical="center" shrinkToFit="1"/>
      <protection locked="0"/>
    </xf>
    <xf numFmtId="0" fontId="21" fillId="0" borderId="11" xfId="3" applyFont="1" applyFill="1" applyBorder="1" applyAlignment="1" applyProtection="1">
      <alignment horizontal="center" vertical="center" shrinkToFit="1"/>
      <protection locked="0"/>
    </xf>
    <xf numFmtId="0" fontId="21" fillId="0" borderId="40" xfId="3" applyFont="1" applyFill="1" applyBorder="1" applyAlignment="1" applyProtection="1">
      <alignment horizontal="center" vertical="center" shrinkToFit="1"/>
      <protection locked="0"/>
    </xf>
    <xf numFmtId="0" fontId="21" fillId="0" borderId="3" xfId="3" applyFont="1" applyFill="1" applyBorder="1" applyAlignment="1" applyProtection="1">
      <alignment horizontal="right" vertical="center" shrinkToFit="1"/>
    </xf>
    <xf numFmtId="0" fontId="21" fillId="0" borderId="2" xfId="3" applyFont="1" applyFill="1" applyBorder="1" applyAlignment="1" applyProtection="1">
      <alignment horizontal="right" vertical="center" shrinkToFit="1"/>
    </xf>
    <xf numFmtId="0" fontId="45" fillId="4" borderId="3" xfId="3" applyFont="1" applyFill="1" applyBorder="1" applyAlignment="1" applyProtection="1">
      <alignment horizontal="center" vertical="center" wrapText="1" shrinkToFit="1"/>
      <protection locked="0"/>
    </xf>
    <xf numFmtId="0" fontId="45" fillId="4" borderId="2" xfId="3" applyFont="1" applyFill="1" applyBorder="1" applyAlignment="1" applyProtection="1">
      <alignment horizontal="center" vertical="center" wrapText="1" shrinkToFit="1"/>
      <protection locked="0"/>
    </xf>
    <xf numFmtId="0" fontId="45" fillId="4" borderId="24" xfId="3" applyFont="1" applyFill="1" applyBorder="1" applyAlignment="1" applyProtection="1">
      <alignment horizontal="center" vertical="center" wrapText="1" shrinkToFit="1"/>
      <protection locked="0"/>
    </xf>
    <xf numFmtId="0" fontId="21" fillId="2" borderId="7" xfId="0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21" fillId="2" borderId="24" xfId="0" applyFont="1" applyFill="1" applyBorder="1" applyAlignment="1" applyProtection="1">
      <alignment horizontal="center" vertical="center" shrinkToFit="1"/>
      <protection locked="0"/>
    </xf>
    <xf numFmtId="0" fontId="43" fillId="4" borderId="3" xfId="3" applyFont="1" applyFill="1" applyBorder="1" applyAlignment="1" applyProtection="1">
      <alignment horizontal="left" vertical="center" shrinkToFit="1"/>
    </xf>
    <xf numFmtId="0" fontId="43" fillId="4" borderId="24" xfId="3" applyFont="1" applyFill="1" applyBorder="1" applyAlignment="1" applyProtection="1">
      <alignment horizontal="left" vertical="center" shrinkToFit="1"/>
    </xf>
    <xf numFmtId="0" fontId="6" fillId="2" borderId="0" xfId="3" applyFont="1" applyFill="1" applyBorder="1" applyAlignment="1" applyProtection="1">
      <alignment horizontal="center" vertical="center" shrinkToFit="1"/>
      <protection locked="0"/>
    </xf>
    <xf numFmtId="0" fontId="6" fillId="2" borderId="1" xfId="3" applyFont="1" applyFill="1" applyBorder="1" applyAlignment="1" applyProtection="1">
      <alignment horizontal="center" vertical="center" shrinkToFit="1"/>
      <protection locked="0"/>
    </xf>
    <xf numFmtId="0" fontId="6" fillId="2" borderId="26" xfId="3" applyFont="1" applyFill="1" applyBorder="1" applyAlignment="1">
      <alignment horizontal="center" vertical="center" shrinkToFit="1"/>
    </xf>
    <xf numFmtId="0" fontId="6" fillId="2" borderId="30" xfId="3" applyFont="1" applyFill="1" applyBorder="1" applyAlignment="1">
      <alignment horizontal="center" vertical="center" shrinkToFit="1"/>
    </xf>
    <xf numFmtId="0" fontId="7" fillId="0" borderId="28" xfId="0" applyFont="1" applyFill="1" applyBorder="1" applyAlignment="1" applyProtection="1">
      <alignment vertical="center" shrinkToFit="1"/>
      <protection locked="0"/>
    </xf>
    <xf numFmtId="0" fontId="10" fillId="0" borderId="2" xfId="3" applyFont="1" applyFill="1" applyBorder="1" applyAlignment="1" applyProtection="1">
      <alignment vertical="center" wrapText="1"/>
      <protection locked="0"/>
    </xf>
    <xf numFmtId="0" fontId="10" fillId="0" borderId="5" xfId="3" applyFont="1" applyFill="1" applyBorder="1" applyAlignment="1" applyProtection="1">
      <alignment vertical="center" wrapText="1"/>
      <protection locked="0"/>
    </xf>
    <xf numFmtId="0" fontId="11" fillId="0" borderId="3" xfId="3" applyFont="1" applyFill="1" applyBorder="1" applyAlignment="1" applyProtection="1">
      <alignment vertical="center" wrapText="1" shrinkToFit="1"/>
      <protection locked="0"/>
    </xf>
    <xf numFmtId="0" fontId="11" fillId="0" borderId="2" xfId="3" applyFont="1" applyFill="1" applyBorder="1" applyAlignment="1" applyProtection="1">
      <alignment vertical="center" wrapText="1" shrinkToFit="1"/>
      <protection locked="0"/>
    </xf>
    <xf numFmtId="0" fontId="6" fillId="2" borderId="2" xfId="3" applyFont="1" applyFill="1" applyBorder="1" applyAlignment="1" applyProtection="1">
      <alignment vertical="center"/>
      <protection locked="0"/>
    </xf>
    <xf numFmtId="0" fontId="6" fillId="2" borderId="2" xfId="3" applyFont="1" applyFill="1" applyBorder="1" applyAlignment="1" applyProtection="1">
      <alignment horizontal="left" vertical="center"/>
      <protection locked="0"/>
    </xf>
    <xf numFmtId="0" fontId="6" fillId="2" borderId="5" xfId="3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11" fillId="0" borderId="2" xfId="3" applyFont="1" applyFill="1" applyBorder="1" applyAlignment="1" applyProtection="1">
      <alignment horizontal="left" vertical="center" wrapText="1"/>
      <protection locked="0"/>
    </xf>
    <xf numFmtId="0" fontId="6" fillId="0" borderId="14" xfId="3" applyFont="1" applyFill="1" applyBorder="1" applyAlignment="1" applyProtection="1">
      <alignment horizontal="left" vertical="center" shrinkToFit="1"/>
      <protection locked="0"/>
    </xf>
    <xf numFmtId="0" fontId="6" fillId="0" borderId="15" xfId="3" applyFont="1" applyFill="1" applyBorder="1" applyAlignment="1" applyProtection="1">
      <alignment horizontal="left" vertical="center" shrinkToFit="1"/>
      <protection locked="0"/>
    </xf>
    <xf numFmtId="0" fontId="7" fillId="0" borderId="17" xfId="3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12" xfId="3" applyFont="1" applyFill="1" applyBorder="1" applyAlignment="1" applyProtection="1">
      <alignment horizontal="center" vertical="center"/>
      <protection locked="0"/>
    </xf>
    <xf numFmtId="0" fontId="6" fillId="2" borderId="5" xfId="3" applyFont="1" applyFill="1" applyBorder="1" applyAlignment="1" applyProtection="1">
      <alignment vertical="center"/>
      <protection locked="0"/>
    </xf>
    <xf numFmtId="6" fontId="6" fillId="0" borderId="3" xfId="2" applyFont="1" applyFill="1" applyBorder="1" applyAlignment="1" applyProtection="1">
      <alignment vertical="center" shrinkToFit="1"/>
      <protection locked="0"/>
    </xf>
    <xf numFmtId="6" fontId="6" fillId="0" borderId="2" xfId="2" applyFont="1" applyFill="1" applyBorder="1" applyAlignment="1" applyProtection="1">
      <alignment vertical="center" shrinkToFit="1"/>
      <protection locked="0"/>
    </xf>
    <xf numFmtId="6" fontId="11" fillId="4" borderId="19" xfId="2" applyFont="1" applyFill="1" applyBorder="1" applyAlignment="1" applyProtection="1">
      <alignment horizontal="left" vertical="center"/>
      <protection locked="0"/>
    </xf>
    <xf numFmtId="6" fontId="11" fillId="4" borderId="0" xfId="2" applyFont="1" applyFill="1" applyBorder="1" applyAlignment="1" applyProtection="1">
      <alignment horizontal="left" vertical="center"/>
      <protection locked="0"/>
    </xf>
    <xf numFmtId="6" fontId="11" fillId="4" borderId="1" xfId="2" applyFont="1" applyFill="1" applyBorder="1" applyAlignment="1" applyProtection="1">
      <alignment horizontal="left" vertical="center"/>
      <protection locked="0"/>
    </xf>
    <xf numFmtId="6" fontId="11" fillId="4" borderId="25" xfId="2" applyFont="1" applyFill="1" applyBorder="1" applyAlignment="1" applyProtection="1">
      <alignment horizontal="left" vertical="center"/>
      <protection locked="0"/>
    </xf>
    <xf numFmtId="6" fontId="11" fillId="4" borderId="26" xfId="2" applyFont="1" applyFill="1" applyBorder="1" applyAlignment="1" applyProtection="1">
      <alignment horizontal="left" vertical="center"/>
      <protection locked="0"/>
    </xf>
    <xf numFmtId="6" fontId="11" fillId="4" borderId="30" xfId="2" applyFont="1" applyFill="1" applyBorder="1" applyAlignment="1" applyProtection="1">
      <alignment horizontal="left" vertical="center"/>
      <protection locked="0"/>
    </xf>
    <xf numFmtId="0" fontId="7" fillId="0" borderId="27" xfId="3" applyFont="1" applyFill="1" applyBorder="1" applyAlignment="1" applyProtection="1">
      <alignment horizontal="center" vertical="center" wrapText="1"/>
      <protection locked="0"/>
    </xf>
    <xf numFmtId="0" fontId="7" fillId="0" borderId="28" xfId="3" applyFont="1" applyFill="1" applyBorder="1" applyAlignment="1" applyProtection="1">
      <alignment horizontal="center" vertical="center" wrapText="1"/>
      <protection locked="0"/>
    </xf>
    <xf numFmtId="0" fontId="7" fillId="0" borderId="29" xfId="3" applyFont="1" applyFill="1" applyBorder="1" applyAlignment="1" applyProtection="1">
      <alignment horizontal="center" vertical="center" wrapText="1"/>
      <protection locked="0"/>
    </xf>
    <xf numFmtId="0" fontId="7" fillId="0" borderId="19" xfId="3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6" fontId="11" fillId="0" borderId="3" xfId="2" applyFont="1" applyFill="1" applyBorder="1" applyAlignment="1" applyProtection="1">
      <alignment horizontal="left" vertical="center" wrapText="1"/>
      <protection locked="0"/>
    </xf>
    <xf numFmtId="6" fontId="11" fillId="0" borderId="2" xfId="2" applyFont="1" applyFill="1" applyBorder="1" applyAlignment="1" applyProtection="1">
      <alignment horizontal="left" vertical="center"/>
      <protection locked="0"/>
    </xf>
    <xf numFmtId="179" fontId="8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5" xfId="3" applyFont="1" applyFill="1" applyBorder="1" applyAlignment="1" applyProtection="1">
      <alignment horizontal="center" vertical="center" shrinkToFit="1"/>
      <protection locked="0"/>
    </xf>
    <xf numFmtId="0" fontId="6" fillId="2" borderId="2" xfId="3" applyFont="1" applyFill="1" applyBorder="1" applyAlignment="1" applyProtection="1">
      <alignment horizontal="left" vertical="center" shrinkToFit="1"/>
      <protection locked="0"/>
    </xf>
    <xf numFmtId="0" fontId="12" fillId="0" borderId="17" xfId="3" applyFont="1" applyFill="1" applyBorder="1" applyAlignment="1" applyProtection="1">
      <alignment horizontal="left" vertical="center" shrinkToFit="1"/>
      <protection locked="0"/>
    </xf>
    <xf numFmtId="0" fontId="12" fillId="0" borderId="9" xfId="3" applyFont="1" applyFill="1" applyBorder="1" applyAlignment="1" applyProtection="1">
      <alignment horizontal="left" vertical="center" shrinkToFit="1"/>
      <protection locked="0"/>
    </xf>
    <xf numFmtId="0" fontId="12" fillId="0" borderId="18" xfId="3" applyFont="1" applyFill="1" applyBorder="1" applyAlignment="1" applyProtection="1">
      <alignment horizontal="left" vertical="center" shrinkToFit="1"/>
      <protection locked="0"/>
    </xf>
    <xf numFmtId="37" fontId="12" fillId="0" borderId="9" xfId="3" applyNumberFormat="1" applyFont="1" applyFill="1" applyBorder="1" applyAlignment="1" applyProtection="1">
      <alignment vertical="center" shrinkToFit="1"/>
      <protection locked="0"/>
    </xf>
    <xf numFmtId="0" fontId="12" fillId="0" borderId="9" xfId="3" applyFont="1" applyFill="1" applyBorder="1" applyAlignment="1" applyProtection="1">
      <alignment vertical="center" shrinkToFit="1"/>
      <protection locked="0"/>
    </xf>
    <xf numFmtId="0" fontId="12" fillId="0" borderId="10" xfId="0" applyFont="1" applyFill="1" applyBorder="1" applyAlignment="1" applyProtection="1">
      <alignment shrinkToFit="1"/>
      <protection locked="0"/>
    </xf>
    <xf numFmtId="0" fontId="12" fillId="0" borderId="12" xfId="0" applyFont="1" applyFill="1" applyBorder="1" applyAlignment="1" applyProtection="1">
      <alignment vertical="center" shrinkToFit="1"/>
      <protection locked="0"/>
    </xf>
    <xf numFmtId="0" fontId="12" fillId="0" borderId="13" xfId="0" applyFont="1" applyFill="1" applyBorder="1" applyAlignment="1" applyProtection="1">
      <alignment vertical="center" shrinkToFit="1"/>
      <protection locked="0"/>
    </xf>
    <xf numFmtId="0" fontId="13" fillId="0" borderId="11" xfId="3" applyFont="1" applyFill="1" applyBorder="1" applyAlignment="1" applyProtection="1">
      <alignment horizontal="center" vertical="center" shrinkToFit="1"/>
      <protection locked="0"/>
    </xf>
    <xf numFmtId="0" fontId="13" fillId="0" borderId="12" xfId="3" applyFont="1" applyFill="1" applyBorder="1" applyAlignment="1" applyProtection="1">
      <alignment horizontal="center" vertical="center" shrinkToFit="1"/>
      <protection locked="0"/>
    </xf>
    <xf numFmtId="0" fontId="12" fillId="0" borderId="20" xfId="3" applyFont="1" applyFill="1" applyBorder="1" applyAlignment="1" applyProtection="1">
      <alignment vertical="center" shrinkToFit="1"/>
      <protection locked="0"/>
    </xf>
    <xf numFmtId="0" fontId="15" fillId="0" borderId="4" xfId="0" applyFont="1" applyBorder="1" applyProtection="1">
      <alignment vertical="center"/>
      <protection locked="0"/>
    </xf>
    <xf numFmtId="0" fontId="15" fillId="0" borderId="6" xfId="0" applyFont="1" applyBorder="1" applyProtection="1">
      <alignment vertical="center"/>
      <protection locked="0"/>
    </xf>
    <xf numFmtId="0" fontId="15" fillId="0" borderId="19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1" xfId="0" applyFont="1" applyBorder="1" applyProtection="1">
      <alignment vertical="center"/>
      <protection locked="0"/>
    </xf>
    <xf numFmtId="0" fontId="15" fillId="0" borderId="14" xfId="0" applyFont="1" applyBorder="1" applyProtection="1">
      <alignment vertical="center"/>
      <protection locked="0"/>
    </xf>
    <xf numFmtId="0" fontId="15" fillId="0" borderId="15" xfId="0" applyFont="1" applyBorder="1" applyProtection="1">
      <alignment vertical="center"/>
      <protection locked="0"/>
    </xf>
    <xf numFmtId="0" fontId="15" fillId="0" borderId="16" xfId="0" applyFont="1" applyBorder="1" applyProtection="1">
      <alignment vertical="center"/>
      <protection locked="0"/>
    </xf>
    <xf numFmtId="0" fontId="16" fillId="0" borderId="2" xfId="3" applyFont="1" applyFill="1" applyBorder="1" applyAlignment="1" applyProtection="1">
      <alignment horizontal="right" vertical="center" wrapText="1" shrinkToFit="1"/>
      <protection locked="0"/>
    </xf>
    <xf numFmtId="0" fontId="13" fillId="0" borderId="2" xfId="3" applyFont="1" applyFill="1" applyBorder="1" applyAlignment="1" applyProtection="1">
      <alignment horizontal="left" vertical="center" shrinkToFit="1"/>
      <protection locked="0"/>
    </xf>
    <xf numFmtId="37" fontId="13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15" xfId="3" applyFont="1" applyFill="1" applyBorder="1" applyAlignment="1" applyProtection="1">
      <alignment vertical="center" shrinkToFit="1"/>
      <protection locked="0"/>
    </xf>
    <xf numFmtId="0" fontId="12" fillId="0" borderId="3" xfId="3" applyFont="1" applyFill="1" applyBorder="1" applyAlignment="1" applyProtection="1">
      <alignment horizontal="left" vertical="center" shrinkToFit="1"/>
      <protection locked="0"/>
    </xf>
    <xf numFmtId="0" fontId="12" fillId="0" borderId="2" xfId="3" applyFont="1" applyFill="1" applyBorder="1" applyAlignment="1" applyProtection="1">
      <alignment horizontal="left" vertical="center" shrinkToFit="1"/>
      <protection locked="0"/>
    </xf>
    <xf numFmtId="0" fontId="12" fillId="0" borderId="5" xfId="3" applyFont="1" applyFill="1" applyBorder="1" applyAlignment="1" applyProtection="1">
      <alignment horizontal="left" vertical="center" shrinkToFit="1"/>
      <protection locked="0"/>
    </xf>
    <xf numFmtId="37" fontId="13" fillId="0" borderId="2" xfId="3" applyNumberFormat="1" applyFont="1" applyFill="1" applyBorder="1" applyAlignment="1" applyProtection="1">
      <alignment vertical="center" shrinkToFit="1"/>
      <protection locked="0"/>
    </xf>
    <xf numFmtId="6" fontId="11" fillId="4" borderId="41" xfId="2" applyFont="1" applyFill="1" applyBorder="1" applyAlignment="1" applyProtection="1">
      <alignment horizontal="left" vertical="center"/>
      <protection locked="0"/>
    </xf>
    <xf numFmtId="6" fontId="11" fillId="4" borderId="42" xfId="2" applyFont="1" applyFill="1" applyBorder="1" applyAlignment="1" applyProtection="1">
      <alignment horizontal="left" vertical="center"/>
      <protection locked="0"/>
    </xf>
    <xf numFmtId="6" fontId="11" fillId="4" borderId="43" xfId="2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Protection="1">
      <alignment vertical="center"/>
      <protection locked="0"/>
    </xf>
    <xf numFmtId="0" fontId="8" fillId="3" borderId="23" xfId="0" applyFont="1" applyFill="1" applyBorder="1" applyProtection="1">
      <alignment vertical="center"/>
      <protection locked="0"/>
    </xf>
    <xf numFmtId="0" fontId="6" fillId="0" borderId="19" xfId="3" applyFont="1" applyFill="1" applyBorder="1" applyAlignment="1" applyProtection="1">
      <alignment horizontal="left" vertical="center" shrinkToFit="1"/>
      <protection locked="0"/>
    </xf>
    <xf numFmtId="0" fontId="6" fillId="0" borderId="0" xfId="3" applyFont="1" applyFill="1" applyBorder="1" applyAlignment="1" applyProtection="1">
      <alignment horizontal="left" vertical="center" shrinkToFit="1"/>
      <protection locked="0"/>
    </xf>
    <xf numFmtId="0" fontId="7" fillId="0" borderId="26" xfId="3" applyFont="1" applyFill="1" applyBorder="1" applyAlignment="1" applyProtection="1">
      <alignment horizontal="left" shrinkToFit="1"/>
      <protection locked="0"/>
    </xf>
    <xf numFmtId="176" fontId="6" fillId="0" borderId="11" xfId="3" applyNumberFormat="1" applyFont="1" applyFill="1" applyBorder="1" applyAlignment="1" applyProtection="1">
      <alignment horizontal="left" vertical="center" shrinkToFit="1"/>
      <protection locked="0"/>
    </xf>
    <xf numFmtId="176" fontId="6" fillId="0" borderId="12" xfId="3" applyNumberFormat="1" applyFont="1" applyFill="1" applyBorder="1" applyAlignment="1" applyProtection="1">
      <alignment horizontal="left" vertical="center" shrinkToFit="1"/>
      <protection locked="0"/>
    </xf>
    <xf numFmtId="176" fontId="6" fillId="0" borderId="13" xfId="3" applyNumberFormat="1" applyFont="1" applyFill="1" applyBorder="1" applyAlignment="1" applyProtection="1">
      <alignment horizontal="left" vertical="center" shrinkToFit="1"/>
      <protection locked="0"/>
    </xf>
    <xf numFmtId="0" fontId="6" fillId="0" borderId="3" xfId="3" applyFont="1" applyFill="1" applyBorder="1" applyAlignment="1" applyProtection="1">
      <alignment horizontal="left" vertical="center" shrinkToFit="1"/>
      <protection locked="0"/>
    </xf>
    <xf numFmtId="0" fontId="6" fillId="0" borderId="2" xfId="3" applyFont="1" applyFill="1" applyBorder="1" applyAlignment="1" applyProtection="1">
      <alignment horizontal="left" vertical="center" shrinkToFit="1"/>
      <protection locked="0"/>
    </xf>
    <xf numFmtId="0" fontId="6" fillId="0" borderId="5" xfId="3" applyFont="1" applyFill="1" applyBorder="1" applyAlignment="1" applyProtection="1">
      <alignment horizontal="left" vertical="center" shrinkToFit="1"/>
      <protection locked="0"/>
    </xf>
    <xf numFmtId="0" fontId="40" fillId="0" borderId="11" xfId="3" applyFont="1" applyFill="1" applyBorder="1" applyAlignment="1" applyProtection="1">
      <alignment horizontal="left" vertical="center" wrapText="1"/>
      <protection locked="0"/>
    </xf>
    <xf numFmtId="0" fontId="40" fillId="0" borderId="12" xfId="3" applyFont="1" applyFill="1" applyBorder="1" applyAlignment="1" applyProtection="1">
      <alignment horizontal="left" vertical="center" wrapText="1"/>
      <protection locked="0"/>
    </xf>
    <xf numFmtId="0" fontId="40" fillId="0" borderId="13" xfId="3" applyFont="1" applyFill="1" applyBorder="1" applyAlignment="1" applyProtection="1">
      <alignment horizontal="left" vertical="center" wrapText="1"/>
      <protection locked="0"/>
    </xf>
    <xf numFmtId="0" fontId="7" fillId="0" borderId="3" xfId="3" applyFont="1" applyFill="1" applyBorder="1" applyAlignment="1" applyProtection="1">
      <alignment horizontal="left" vertical="center" shrinkToFit="1"/>
      <protection locked="0"/>
    </xf>
    <xf numFmtId="0" fontId="7" fillId="0" borderId="2" xfId="3" applyFont="1" applyFill="1" applyBorder="1" applyAlignment="1" applyProtection="1">
      <alignment horizontal="left" vertical="center" shrinkToFit="1"/>
      <protection locked="0"/>
    </xf>
    <xf numFmtId="0" fontId="7" fillId="0" borderId="5" xfId="3" applyFont="1" applyFill="1" applyBorder="1" applyAlignment="1" applyProtection="1">
      <alignment horizontal="left" vertical="center" shrinkToFit="1"/>
      <protection locked="0"/>
    </xf>
    <xf numFmtId="38" fontId="21" fillId="0" borderId="21" xfId="3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1" xfId="0" applyFont="1" applyBorder="1" applyAlignment="1" applyProtection="1">
      <alignment vertical="center" wrapText="1" shrinkToFit="1"/>
      <protection locked="0"/>
    </xf>
    <xf numFmtId="0" fontId="8" fillId="0" borderId="32" xfId="0" applyFont="1" applyBorder="1" applyAlignment="1" applyProtection="1">
      <alignment vertical="center" wrapText="1" shrinkToFit="1"/>
      <protection locked="0"/>
    </xf>
    <xf numFmtId="0" fontId="7" fillId="0" borderId="31" xfId="3" applyFont="1" applyFill="1" applyBorder="1" applyAlignment="1" applyProtection="1">
      <alignment vertical="center" wrapText="1"/>
      <protection locked="0"/>
    </xf>
    <xf numFmtId="0" fontId="7" fillId="0" borderId="21" xfId="3" applyFont="1" applyFill="1" applyBorder="1" applyAlignment="1" applyProtection="1">
      <alignment vertical="center" wrapText="1"/>
      <protection locked="0"/>
    </xf>
    <xf numFmtId="0" fontId="7" fillId="0" borderId="32" xfId="3" applyFont="1" applyFill="1" applyBorder="1" applyAlignment="1" applyProtection="1">
      <alignment vertical="center" wrapText="1"/>
      <protection locked="0"/>
    </xf>
    <xf numFmtId="6" fontId="6" fillId="0" borderId="31" xfId="2" applyFont="1" applyFill="1" applyBorder="1" applyAlignment="1" applyProtection="1">
      <alignment vertical="center" shrinkToFit="1"/>
      <protection locked="0"/>
    </xf>
    <xf numFmtId="6" fontId="6" fillId="0" borderId="21" xfId="2" applyFont="1" applyFill="1" applyBorder="1" applyAlignment="1" applyProtection="1">
      <alignment vertical="center" shrinkToFit="1"/>
      <protection locked="0"/>
    </xf>
    <xf numFmtId="0" fontId="7" fillId="0" borderId="26" xfId="0" applyFont="1" applyFill="1" applyBorder="1" applyAlignment="1" applyProtection="1">
      <alignment horizontal="left" vertical="center" shrinkToFit="1"/>
      <protection locked="0"/>
    </xf>
    <xf numFmtId="182" fontId="6" fillId="0" borderId="9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3" applyFont="1" applyFill="1" applyBorder="1" applyAlignment="1" applyProtection="1">
      <alignment horizontal="center" vertical="center" shrinkToFit="1"/>
      <protection locked="0"/>
    </xf>
    <xf numFmtId="0" fontId="6" fillId="0" borderId="1" xfId="3" applyFont="1" applyFill="1" applyBorder="1" applyAlignment="1" applyProtection="1">
      <alignment horizontal="center" vertical="center" shrinkToFit="1"/>
      <protection locked="0"/>
    </xf>
    <xf numFmtId="0" fontId="6" fillId="0" borderId="26" xfId="3" applyFont="1" applyFill="1" applyBorder="1" applyAlignment="1">
      <alignment horizontal="center" vertical="center" shrinkToFit="1"/>
    </xf>
    <xf numFmtId="0" fontId="6" fillId="0" borderId="30" xfId="3" applyFont="1" applyFill="1" applyBorder="1" applyAlignment="1">
      <alignment horizontal="center" vertical="center" shrinkToFit="1"/>
    </xf>
    <xf numFmtId="0" fontId="7" fillId="0" borderId="19" xfId="3" applyFont="1" applyFill="1" applyBorder="1" applyAlignment="1" applyProtection="1">
      <alignment horizontal="center" vertical="center" shrinkToFit="1"/>
      <protection locked="0"/>
    </xf>
    <xf numFmtId="0" fontId="7" fillId="0" borderId="0" xfId="3" applyFont="1" applyFill="1" applyBorder="1" applyAlignment="1" applyProtection="1">
      <alignment horizontal="center" vertical="center" shrinkToFit="1"/>
      <protection locked="0"/>
    </xf>
    <xf numFmtId="0" fontId="31" fillId="0" borderId="20" xfId="3" applyFont="1" applyFill="1" applyBorder="1" applyAlignment="1" applyProtection="1">
      <alignment horizontal="center" vertical="center" wrapText="1" shrinkToFit="1"/>
      <protection locked="0"/>
    </xf>
    <xf numFmtId="0" fontId="31" fillId="0" borderId="4" xfId="3" applyFont="1" applyFill="1" applyBorder="1" applyAlignment="1" applyProtection="1">
      <alignment horizontal="center" vertical="center" wrapText="1" shrinkToFit="1"/>
      <protection locked="0"/>
    </xf>
    <xf numFmtId="0" fontId="31" fillId="0" borderId="36" xfId="3" applyFont="1" applyFill="1" applyBorder="1" applyAlignment="1" applyProtection="1">
      <alignment horizontal="center" vertical="center" wrapText="1" shrinkToFit="1"/>
      <protection locked="0"/>
    </xf>
    <xf numFmtId="0" fontId="6" fillId="0" borderId="33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36" xfId="0" applyFont="1" applyFill="1" applyBorder="1" applyAlignment="1" applyProtection="1">
      <alignment horizontal="center" vertical="center" shrinkToFit="1"/>
      <protection locked="0"/>
    </xf>
    <xf numFmtId="0" fontId="6" fillId="0" borderId="33" xfId="3" applyFont="1" applyFill="1" applyBorder="1" applyAlignment="1" applyProtection="1">
      <alignment horizontal="center" vertical="center" shrinkToFit="1"/>
      <protection locked="0"/>
    </xf>
    <xf numFmtId="0" fontId="6" fillId="0" borderId="4" xfId="3" applyFont="1" applyFill="1" applyBorder="1" applyAlignment="1" applyProtection="1">
      <alignment horizontal="center" vertical="center" shrinkToFit="1"/>
      <protection locked="0"/>
    </xf>
    <xf numFmtId="0" fontId="6" fillId="0" borderId="6" xfId="3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14" fontId="6" fillId="0" borderId="9" xfId="3" applyNumberFormat="1" applyFont="1" applyFill="1" applyBorder="1" applyAlignment="1" applyProtection="1">
      <alignment horizontal="center" vertical="center"/>
      <protection locked="0"/>
    </xf>
    <xf numFmtId="14" fontId="6" fillId="0" borderId="18" xfId="3" applyNumberFormat="1" applyFont="1" applyFill="1" applyBorder="1" applyAlignment="1" applyProtection="1">
      <alignment horizontal="center" vertical="center"/>
      <protection locked="0"/>
    </xf>
    <xf numFmtId="0" fontId="6" fillId="0" borderId="39" xfId="3" applyFont="1" applyFill="1" applyBorder="1" applyAlignment="1" applyProtection="1">
      <alignment horizontal="center" vertical="center" shrinkToFit="1"/>
      <protection locked="0"/>
    </xf>
    <xf numFmtId="0" fontId="6" fillId="0" borderId="12" xfId="3" applyFont="1" applyFill="1" applyBorder="1" applyAlignment="1" applyProtection="1">
      <alignment horizontal="center" vertical="center" shrinkToFit="1"/>
      <protection locked="0"/>
    </xf>
    <xf numFmtId="0" fontId="6" fillId="0" borderId="13" xfId="3" applyFont="1" applyFill="1" applyBorder="1" applyAlignment="1" applyProtection="1">
      <alignment horizontal="center" vertical="center" shrinkToFit="1"/>
      <protection locked="0"/>
    </xf>
    <xf numFmtId="14" fontId="6" fillId="0" borderId="9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3" applyFont="1" applyFill="1" applyBorder="1" applyAlignment="1" applyProtection="1">
      <alignment horizontal="center" vertical="center" shrinkToFit="1"/>
      <protection locked="0"/>
    </xf>
    <xf numFmtId="0" fontId="6" fillId="0" borderId="40" xfId="3" applyFont="1" applyFill="1" applyBorder="1" applyAlignment="1" applyProtection="1">
      <alignment horizontal="center" vertical="center" shrinkToFit="1"/>
      <protection locked="0"/>
    </xf>
    <xf numFmtId="0" fontId="31" fillId="0" borderId="3" xfId="3" applyFont="1" applyFill="1" applyBorder="1" applyAlignment="1" applyProtection="1">
      <alignment horizontal="center" vertical="center" wrapText="1" shrinkToFit="1"/>
      <protection locked="0"/>
    </xf>
    <xf numFmtId="0" fontId="31" fillId="0" borderId="2" xfId="3" applyFont="1" applyFill="1" applyBorder="1" applyAlignment="1" applyProtection="1">
      <alignment horizontal="center" vertical="center" wrapText="1" shrinkToFit="1"/>
      <protection locked="0"/>
    </xf>
    <xf numFmtId="0" fontId="31" fillId="0" borderId="24" xfId="3" applyFont="1" applyFill="1" applyBorder="1" applyAlignment="1" applyProtection="1">
      <alignment horizontal="center" vertical="center" wrapText="1" shrinkToFit="1"/>
      <protection locked="0"/>
    </xf>
    <xf numFmtId="0" fontId="6" fillId="0" borderId="7" xfId="3" applyFont="1" applyFill="1" applyBorder="1" applyAlignment="1" applyProtection="1">
      <alignment horizontal="center" vertical="center" shrinkToFit="1"/>
      <protection locked="0"/>
    </xf>
    <xf numFmtId="14" fontId="6" fillId="0" borderId="17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3" applyFont="1" applyFill="1" applyBorder="1" applyAlignment="1" applyProtection="1">
      <alignment horizontal="left" vertical="center" shrinkToFit="1"/>
      <protection locked="0"/>
    </xf>
  </cellXfs>
  <cellStyles count="5">
    <cellStyle name="ハイパーリンク" xfId="4" builtinId="8" customBuiltin="1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FCC"/>
      <color rgb="FF99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28575</xdr:rowOff>
        </xdr:from>
        <xdr:to>
          <xdr:col>5</xdr:col>
          <xdr:colOff>19050</xdr:colOff>
          <xdr:row>14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14</xdr:row>
          <xdr:rowOff>9525</xdr:rowOff>
        </xdr:from>
        <xdr:to>
          <xdr:col>6</xdr:col>
          <xdr:colOff>438150</xdr:colOff>
          <xdr:row>14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24</xdr:row>
          <xdr:rowOff>19050</xdr:rowOff>
        </xdr:from>
        <xdr:to>
          <xdr:col>5</xdr:col>
          <xdr:colOff>66675</xdr:colOff>
          <xdr:row>24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24</xdr:row>
          <xdr:rowOff>28575</xdr:rowOff>
        </xdr:from>
        <xdr:to>
          <xdr:col>8</xdr:col>
          <xdr:colOff>66675</xdr:colOff>
          <xdr:row>24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9525</xdr:rowOff>
        </xdr:from>
        <xdr:to>
          <xdr:col>4</xdr:col>
          <xdr:colOff>285750</xdr:colOff>
          <xdr:row>28</xdr:row>
          <xdr:rowOff>238125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19050</xdr:rowOff>
        </xdr:from>
        <xdr:to>
          <xdr:col>11</xdr:col>
          <xdr:colOff>485775</xdr:colOff>
          <xdr:row>29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47625</xdr:colOff>
      <xdr:row>62</xdr:row>
      <xdr:rowOff>0</xdr:rowOff>
    </xdr:from>
    <xdr:to>
      <xdr:col>19</xdr:col>
      <xdr:colOff>47625</xdr:colOff>
      <xdr:row>62</xdr:row>
      <xdr:rowOff>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134475" y="135350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※パスワードを含むため、メールでの通達は行なっておりません。</a:t>
          </a:r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43</xdr:row>
          <xdr:rowOff>19050</xdr:rowOff>
        </xdr:from>
        <xdr:to>
          <xdr:col>9</xdr:col>
          <xdr:colOff>66675</xdr:colOff>
          <xdr:row>44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43</xdr:row>
          <xdr:rowOff>9525</xdr:rowOff>
        </xdr:from>
        <xdr:to>
          <xdr:col>7</xdr:col>
          <xdr:colOff>66675</xdr:colOff>
          <xdr:row>44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48</xdr:row>
          <xdr:rowOff>28575</xdr:rowOff>
        </xdr:from>
        <xdr:to>
          <xdr:col>10</xdr:col>
          <xdr:colOff>57150</xdr:colOff>
          <xdr:row>48</xdr:row>
          <xdr:rowOff>238125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20</xdr:row>
          <xdr:rowOff>180975</xdr:rowOff>
        </xdr:from>
        <xdr:to>
          <xdr:col>4</xdr:col>
          <xdr:colOff>381000</xdr:colOff>
          <xdr:row>20</xdr:row>
          <xdr:rowOff>400050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20</xdr:row>
          <xdr:rowOff>209550</xdr:rowOff>
        </xdr:from>
        <xdr:to>
          <xdr:col>6</xdr:col>
          <xdr:colOff>409575</xdr:colOff>
          <xdr:row>20</xdr:row>
          <xdr:rowOff>428625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24</xdr:row>
          <xdr:rowOff>28575</xdr:rowOff>
        </xdr:from>
        <xdr:to>
          <xdr:col>13</xdr:col>
          <xdr:colOff>19050</xdr:colOff>
          <xdr:row>24</xdr:row>
          <xdr:rowOff>238125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55</xdr:row>
          <xdr:rowOff>19050</xdr:rowOff>
        </xdr:from>
        <xdr:to>
          <xdr:col>13</xdr:col>
          <xdr:colOff>495300</xdr:colOff>
          <xdr:row>56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55</xdr:row>
          <xdr:rowOff>19050</xdr:rowOff>
        </xdr:from>
        <xdr:to>
          <xdr:col>15</xdr:col>
          <xdr:colOff>504825</xdr:colOff>
          <xdr:row>55</xdr:row>
          <xdr:rowOff>238125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48</xdr:row>
          <xdr:rowOff>28575</xdr:rowOff>
        </xdr:from>
        <xdr:to>
          <xdr:col>7</xdr:col>
          <xdr:colOff>95250</xdr:colOff>
          <xdr:row>48</xdr:row>
          <xdr:rowOff>209550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47</xdr:row>
          <xdr:rowOff>19050</xdr:rowOff>
        </xdr:from>
        <xdr:to>
          <xdr:col>5</xdr:col>
          <xdr:colOff>0</xdr:colOff>
          <xdr:row>47</xdr:row>
          <xdr:rowOff>228600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19050</xdr:rowOff>
        </xdr:from>
        <xdr:to>
          <xdr:col>10</xdr:col>
          <xdr:colOff>9525</xdr:colOff>
          <xdr:row>47</xdr:row>
          <xdr:rowOff>228600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26</xdr:row>
          <xdr:rowOff>304800</xdr:rowOff>
        </xdr:from>
        <xdr:to>
          <xdr:col>9</xdr:col>
          <xdr:colOff>428625</xdr:colOff>
          <xdr:row>27</xdr:row>
          <xdr:rowOff>295275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26</xdr:row>
          <xdr:rowOff>314325</xdr:rowOff>
        </xdr:from>
        <xdr:to>
          <xdr:col>6</xdr:col>
          <xdr:colOff>409575</xdr:colOff>
          <xdr:row>27</xdr:row>
          <xdr:rowOff>304800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38100</xdr:rowOff>
        </xdr:from>
        <xdr:to>
          <xdr:col>5</xdr:col>
          <xdr:colOff>38100</xdr:colOff>
          <xdr:row>15</xdr:row>
          <xdr:rowOff>285750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15</xdr:row>
          <xdr:rowOff>38100</xdr:rowOff>
        </xdr:from>
        <xdr:to>
          <xdr:col>8</xdr:col>
          <xdr:colOff>38100</xdr:colOff>
          <xdr:row>15</xdr:row>
          <xdr:rowOff>285750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15</xdr:row>
          <xdr:rowOff>38100</xdr:rowOff>
        </xdr:from>
        <xdr:to>
          <xdr:col>12</xdr:col>
          <xdr:colOff>38100</xdr:colOff>
          <xdr:row>15</xdr:row>
          <xdr:rowOff>285750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29</xdr:row>
          <xdr:rowOff>9525</xdr:rowOff>
        </xdr:from>
        <xdr:to>
          <xdr:col>7</xdr:col>
          <xdr:colOff>390525</xdr:colOff>
          <xdr:row>30</xdr:row>
          <xdr:rowOff>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28</xdr:row>
          <xdr:rowOff>0</xdr:rowOff>
        </xdr:from>
        <xdr:to>
          <xdr:col>9</xdr:col>
          <xdr:colOff>438150</xdr:colOff>
          <xdr:row>28</xdr:row>
          <xdr:rowOff>304800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29</xdr:row>
          <xdr:rowOff>19050</xdr:rowOff>
        </xdr:from>
        <xdr:to>
          <xdr:col>10</xdr:col>
          <xdr:colOff>361950</xdr:colOff>
          <xdr:row>30</xdr:row>
          <xdr:rowOff>19050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44</xdr:row>
          <xdr:rowOff>314325</xdr:rowOff>
        </xdr:from>
        <xdr:to>
          <xdr:col>6</xdr:col>
          <xdr:colOff>409575</xdr:colOff>
          <xdr:row>45</xdr:row>
          <xdr:rowOff>304800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47</xdr:row>
          <xdr:rowOff>9525</xdr:rowOff>
        </xdr:from>
        <xdr:to>
          <xdr:col>7</xdr:col>
          <xdr:colOff>390525</xdr:colOff>
          <xdr:row>48</xdr:row>
          <xdr:rowOff>0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46</xdr:row>
          <xdr:rowOff>0</xdr:rowOff>
        </xdr:from>
        <xdr:to>
          <xdr:col>9</xdr:col>
          <xdr:colOff>438150</xdr:colOff>
          <xdr:row>46</xdr:row>
          <xdr:rowOff>304800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47</xdr:row>
          <xdr:rowOff>19050</xdr:rowOff>
        </xdr:from>
        <xdr:to>
          <xdr:col>10</xdr:col>
          <xdr:colOff>361950</xdr:colOff>
          <xdr:row>48</xdr:row>
          <xdr:rowOff>19050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62</xdr:row>
          <xdr:rowOff>314325</xdr:rowOff>
        </xdr:from>
        <xdr:to>
          <xdr:col>6</xdr:col>
          <xdr:colOff>409575</xdr:colOff>
          <xdr:row>63</xdr:row>
          <xdr:rowOff>304800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65</xdr:row>
          <xdr:rowOff>9525</xdr:rowOff>
        </xdr:from>
        <xdr:to>
          <xdr:col>7</xdr:col>
          <xdr:colOff>390525</xdr:colOff>
          <xdr:row>66</xdr:row>
          <xdr:rowOff>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64</xdr:row>
          <xdr:rowOff>0</xdr:rowOff>
        </xdr:from>
        <xdr:to>
          <xdr:col>9</xdr:col>
          <xdr:colOff>438150</xdr:colOff>
          <xdr:row>64</xdr:row>
          <xdr:rowOff>304800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65</xdr:row>
          <xdr:rowOff>19050</xdr:rowOff>
        </xdr:from>
        <xdr:to>
          <xdr:col>10</xdr:col>
          <xdr:colOff>361950</xdr:colOff>
          <xdr:row>66</xdr:row>
          <xdr:rowOff>19050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80</xdr:row>
          <xdr:rowOff>314325</xdr:rowOff>
        </xdr:from>
        <xdr:to>
          <xdr:col>6</xdr:col>
          <xdr:colOff>409575</xdr:colOff>
          <xdr:row>81</xdr:row>
          <xdr:rowOff>304800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83</xdr:row>
          <xdr:rowOff>9525</xdr:rowOff>
        </xdr:from>
        <xdr:to>
          <xdr:col>7</xdr:col>
          <xdr:colOff>390525</xdr:colOff>
          <xdr:row>84</xdr:row>
          <xdr:rowOff>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82</xdr:row>
          <xdr:rowOff>0</xdr:rowOff>
        </xdr:from>
        <xdr:to>
          <xdr:col>9</xdr:col>
          <xdr:colOff>438150</xdr:colOff>
          <xdr:row>82</xdr:row>
          <xdr:rowOff>304800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83</xdr:row>
          <xdr:rowOff>19050</xdr:rowOff>
        </xdr:from>
        <xdr:to>
          <xdr:col>10</xdr:col>
          <xdr:colOff>361950</xdr:colOff>
          <xdr:row>84</xdr:row>
          <xdr:rowOff>19050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98</xdr:row>
          <xdr:rowOff>314325</xdr:rowOff>
        </xdr:from>
        <xdr:to>
          <xdr:col>6</xdr:col>
          <xdr:colOff>409575</xdr:colOff>
          <xdr:row>99</xdr:row>
          <xdr:rowOff>304800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101</xdr:row>
          <xdr:rowOff>9525</xdr:rowOff>
        </xdr:from>
        <xdr:to>
          <xdr:col>7</xdr:col>
          <xdr:colOff>390525</xdr:colOff>
          <xdr:row>102</xdr:row>
          <xdr:rowOff>0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100</xdr:row>
          <xdr:rowOff>0</xdr:rowOff>
        </xdr:from>
        <xdr:to>
          <xdr:col>9</xdr:col>
          <xdr:colOff>438150</xdr:colOff>
          <xdr:row>100</xdr:row>
          <xdr:rowOff>304800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101</xdr:row>
          <xdr:rowOff>19050</xdr:rowOff>
        </xdr:from>
        <xdr:to>
          <xdr:col>10</xdr:col>
          <xdr:colOff>361950</xdr:colOff>
          <xdr:row>102</xdr:row>
          <xdr:rowOff>19050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26</xdr:row>
          <xdr:rowOff>304800</xdr:rowOff>
        </xdr:from>
        <xdr:to>
          <xdr:col>9</xdr:col>
          <xdr:colOff>428625</xdr:colOff>
          <xdr:row>27</xdr:row>
          <xdr:rowOff>295275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19</xdr:row>
          <xdr:rowOff>0</xdr:rowOff>
        </xdr:from>
        <xdr:to>
          <xdr:col>4</xdr:col>
          <xdr:colOff>304800</xdr:colOff>
          <xdr:row>19</xdr:row>
          <xdr:rowOff>304800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7</xdr:col>
          <xdr:colOff>314325</xdr:colOff>
          <xdr:row>20</xdr:row>
          <xdr:rowOff>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19</xdr:row>
          <xdr:rowOff>0</xdr:rowOff>
        </xdr:from>
        <xdr:to>
          <xdr:col>10</xdr:col>
          <xdr:colOff>285750</xdr:colOff>
          <xdr:row>19</xdr:row>
          <xdr:rowOff>304800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18</xdr:row>
          <xdr:rowOff>304800</xdr:rowOff>
        </xdr:from>
        <xdr:to>
          <xdr:col>14</xdr:col>
          <xdr:colOff>66675</xdr:colOff>
          <xdr:row>19</xdr:row>
          <xdr:rowOff>295275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37</xdr:row>
          <xdr:rowOff>0</xdr:rowOff>
        </xdr:from>
        <xdr:to>
          <xdr:col>4</xdr:col>
          <xdr:colOff>304800</xdr:colOff>
          <xdr:row>37</xdr:row>
          <xdr:rowOff>304800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37</xdr:row>
          <xdr:rowOff>9525</xdr:rowOff>
        </xdr:from>
        <xdr:to>
          <xdr:col>7</xdr:col>
          <xdr:colOff>314325</xdr:colOff>
          <xdr:row>38</xdr:row>
          <xdr:rowOff>0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37</xdr:row>
          <xdr:rowOff>0</xdr:rowOff>
        </xdr:from>
        <xdr:to>
          <xdr:col>10</xdr:col>
          <xdr:colOff>285750</xdr:colOff>
          <xdr:row>37</xdr:row>
          <xdr:rowOff>304800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55</xdr:row>
          <xdr:rowOff>0</xdr:rowOff>
        </xdr:from>
        <xdr:to>
          <xdr:col>4</xdr:col>
          <xdr:colOff>304800</xdr:colOff>
          <xdr:row>55</xdr:row>
          <xdr:rowOff>304800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55</xdr:row>
          <xdr:rowOff>9525</xdr:rowOff>
        </xdr:from>
        <xdr:to>
          <xdr:col>7</xdr:col>
          <xdr:colOff>314325</xdr:colOff>
          <xdr:row>56</xdr:row>
          <xdr:rowOff>0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55</xdr:row>
          <xdr:rowOff>0</xdr:rowOff>
        </xdr:from>
        <xdr:to>
          <xdr:col>10</xdr:col>
          <xdr:colOff>285750</xdr:colOff>
          <xdr:row>55</xdr:row>
          <xdr:rowOff>304800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73</xdr:row>
          <xdr:rowOff>0</xdr:rowOff>
        </xdr:from>
        <xdr:to>
          <xdr:col>4</xdr:col>
          <xdr:colOff>304800</xdr:colOff>
          <xdr:row>73</xdr:row>
          <xdr:rowOff>304800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73</xdr:row>
          <xdr:rowOff>9525</xdr:rowOff>
        </xdr:from>
        <xdr:to>
          <xdr:col>7</xdr:col>
          <xdr:colOff>314325</xdr:colOff>
          <xdr:row>74</xdr:row>
          <xdr:rowOff>0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73</xdr:row>
          <xdr:rowOff>0</xdr:rowOff>
        </xdr:from>
        <xdr:to>
          <xdr:col>10</xdr:col>
          <xdr:colOff>285750</xdr:colOff>
          <xdr:row>73</xdr:row>
          <xdr:rowOff>304800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91</xdr:row>
          <xdr:rowOff>0</xdr:rowOff>
        </xdr:from>
        <xdr:to>
          <xdr:col>4</xdr:col>
          <xdr:colOff>304800</xdr:colOff>
          <xdr:row>91</xdr:row>
          <xdr:rowOff>304800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91</xdr:row>
          <xdr:rowOff>9525</xdr:rowOff>
        </xdr:from>
        <xdr:to>
          <xdr:col>7</xdr:col>
          <xdr:colOff>314325</xdr:colOff>
          <xdr:row>92</xdr:row>
          <xdr:rowOff>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91</xdr:row>
          <xdr:rowOff>0</xdr:rowOff>
        </xdr:from>
        <xdr:to>
          <xdr:col>10</xdr:col>
          <xdr:colOff>285750</xdr:colOff>
          <xdr:row>91</xdr:row>
          <xdr:rowOff>304800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28575</xdr:rowOff>
        </xdr:from>
        <xdr:to>
          <xdr:col>5</xdr:col>
          <xdr:colOff>19050</xdr:colOff>
          <xdr:row>14</xdr:row>
          <xdr:rowOff>238125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14</xdr:row>
          <xdr:rowOff>9525</xdr:rowOff>
        </xdr:from>
        <xdr:to>
          <xdr:col>6</xdr:col>
          <xdr:colOff>438150</xdr:colOff>
          <xdr:row>14</xdr:row>
          <xdr:rowOff>219075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26" Type="http://schemas.openxmlformats.org/officeDocument/2006/relationships/ctrlProp" Target="../ctrlProps/ctrlProp40.xml"/><Relationship Id="rId39" Type="http://schemas.openxmlformats.org/officeDocument/2006/relationships/ctrlProp" Target="../ctrlProps/ctrlProp53.xml"/><Relationship Id="rId21" Type="http://schemas.openxmlformats.org/officeDocument/2006/relationships/ctrlProp" Target="../ctrlProps/ctrlProp35.xml"/><Relationship Id="rId34" Type="http://schemas.openxmlformats.org/officeDocument/2006/relationships/ctrlProp" Target="../ctrlProps/ctrlProp48.xml"/><Relationship Id="rId42" Type="http://schemas.openxmlformats.org/officeDocument/2006/relationships/ctrlProp" Target="../ctrlProps/ctrlProp56.xml"/><Relationship Id="rId47" Type="http://schemas.openxmlformats.org/officeDocument/2006/relationships/ctrlProp" Target="../ctrlProps/ctrlProp61.xml"/><Relationship Id="rId50" Type="http://schemas.openxmlformats.org/officeDocument/2006/relationships/ctrlProp" Target="../ctrlProps/ctrlProp64.xml"/><Relationship Id="rId55" Type="http://schemas.openxmlformats.org/officeDocument/2006/relationships/ctrlProp" Target="../ctrlProps/ctrlProp69.xml"/><Relationship Id="rId63" Type="http://schemas.openxmlformats.org/officeDocument/2006/relationships/ctrlProp" Target="../ctrlProps/ctrlProp77.xml"/><Relationship Id="rId68" Type="http://schemas.openxmlformats.org/officeDocument/2006/relationships/ctrlProp" Target="../ctrlProps/ctrlProp82.xml"/><Relationship Id="rId76" Type="http://schemas.openxmlformats.org/officeDocument/2006/relationships/ctrlProp" Target="../ctrlProps/ctrlProp90.xml"/><Relationship Id="rId84" Type="http://schemas.openxmlformats.org/officeDocument/2006/relationships/ctrlProp" Target="../ctrlProps/ctrlProp98.xml"/><Relationship Id="rId89" Type="http://schemas.openxmlformats.org/officeDocument/2006/relationships/ctrlProp" Target="../ctrlProps/ctrlProp103.xml"/><Relationship Id="rId7" Type="http://schemas.openxmlformats.org/officeDocument/2006/relationships/ctrlProp" Target="../ctrlProps/ctrlProp21.xml"/><Relationship Id="rId71" Type="http://schemas.openxmlformats.org/officeDocument/2006/relationships/ctrlProp" Target="../ctrlProps/ctrlProp85.xml"/><Relationship Id="rId92" Type="http://schemas.openxmlformats.org/officeDocument/2006/relationships/ctrlProp" Target="../ctrlProps/ctrlProp10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9" Type="http://schemas.openxmlformats.org/officeDocument/2006/relationships/ctrlProp" Target="../ctrlProps/ctrlProp43.xml"/><Relationship Id="rId11" Type="http://schemas.openxmlformats.org/officeDocument/2006/relationships/ctrlProp" Target="../ctrlProps/ctrlProp25.xml"/><Relationship Id="rId24" Type="http://schemas.openxmlformats.org/officeDocument/2006/relationships/ctrlProp" Target="../ctrlProps/ctrlProp38.xml"/><Relationship Id="rId32" Type="http://schemas.openxmlformats.org/officeDocument/2006/relationships/ctrlProp" Target="../ctrlProps/ctrlProp46.xml"/><Relationship Id="rId37" Type="http://schemas.openxmlformats.org/officeDocument/2006/relationships/ctrlProp" Target="../ctrlProps/ctrlProp51.xml"/><Relationship Id="rId40" Type="http://schemas.openxmlformats.org/officeDocument/2006/relationships/ctrlProp" Target="../ctrlProps/ctrlProp54.xml"/><Relationship Id="rId45" Type="http://schemas.openxmlformats.org/officeDocument/2006/relationships/ctrlProp" Target="../ctrlProps/ctrlProp59.xml"/><Relationship Id="rId53" Type="http://schemas.openxmlformats.org/officeDocument/2006/relationships/ctrlProp" Target="../ctrlProps/ctrlProp67.xml"/><Relationship Id="rId58" Type="http://schemas.openxmlformats.org/officeDocument/2006/relationships/ctrlProp" Target="../ctrlProps/ctrlProp72.xml"/><Relationship Id="rId66" Type="http://schemas.openxmlformats.org/officeDocument/2006/relationships/ctrlProp" Target="../ctrlProps/ctrlProp80.xml"/><Relationship Id="rId74" Type="http://schemas.openxmlformats.org/officeDocument/2006/relationships/ctrlProp" Target="../ctrlProps/ctrlProp88.xml"/><Relationship Id="rId79" Type="http://schemas.openxmlformats.org/officeDocument/2006/relationships/ctrlProp" Target="../ctrlProps/ctrlProp93.xml"/><Relationship Id="rId87" Type="http://schemas.openxmlformats.org/officeDocument/2006/relationships/ctrlProp" Target="../ctrlProps/ctrlProp101.xml"/><Relationship Id="rId5" Type="http://schemas.openxmlformats.org/officeDocument/2006/relationships/ctrlProp" Target="../ctrlProps/ctrlProp19.xml"/><Relationship Id="rId61" Type="http://schemas.openxmlformats.org/officeDocument/2006/relationships/ctrlProp" Target="../ctrlProps/ctrlProp75.xml"/><Relationship Id="rId82" Type="http://schemas.openxmlformats.org/officeDocument/2006/relationships/ctrlProp" Target="../ctrlProps/ctrlProp96.xml"/><Relationship Id="rId90" Type="http://schemas.openxmlformats.org/officeDocument/2006/relationships/ctrlProp" Target="../ctrlProps/ctrlProp104.xml"/><Relationship Id="rId19" Type="http://schemas.openxmlformats.org/officeDocument/2006/relationships/ctrlProp" Target="../ctrlProps/ctrlProp3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Relationship Id="rId27" Type="http://schemas.openxmlformats.org/officeDocument/2006/relationships/ctrlProp" Target="../ctrlProps/ctrlProp41.xml"/><Relationship Id="rId30" Type="http://schemas.openxmlformats.org/officeDocument/2006/relationships/ctrlProp" Target="../ctrlProps/ctrlProp44.xml"/><Relationship Id="rId35" Type="http://schemas.openxmlformats.org/officeDocument/2006/relationships/ctrlProp" Target="../ctrlProps/ctrlProp49.xml"/><Relationship Id="rId43" Type="http://schemas.openxmlformats.org/officeDocument/2006/relationships/ctrlProp" Target="../ctrlProps/ctrlProp57.xml"/><Relationship Id="rId48" Type="http://schemas.openxmlformats.org/officeDocument/2006/relationships/ctrlProp" Target="../ctrlProps/ctrlProp62.xml"/><Relationship Id="rId56" Type="http://schemas.openxmlformats.org/officeDocument/2006/relationships/ctrlProp" Target="../ctrlProps/ctrlProp70.xml"/><Relationship Id="rId64" Type="http://schemas.openxmlformats.org/officeDocument/2006/relationships/ctrlProp" Target="../ctrlProps/ctrlProp78.xml"/><Relationship Id="rId69" Type="http://schemas.openxmlformats.org/officeDocument/2006/relationships/ctrlProp" Target="../ctrlProps/ctrlProp83.xml"/><Relationship Id="rId77" Type="http://schemas.openxmlformats.org/officeDocument/2006/relationships/ctrlProp" Target="../ctrlProps/ctrlProp91.xml"/><Relationship Id="rId8" Type="http://schemas.openxmlformats.org/officeDocument/2006/relationships/ctrlProp" Target="../ctrlProps/ctrlProp22.xml"/><Relationship Id="rId51" Type="http://schemas.openxmlformats.org/officeDocument/2006/relationships/ctrlProp" Target="../ctrlProps/ctrlProp65.xml"/><Relationship Id="rId72" Type="http://schemas.openxmlformats.org/officeDocument/2006/relationships/ctrlProp" Target="../ctrlProps/ctrlProp86.xml"/><Relationship Id="rId80" Type="http://schemas.openxmlformats.org/officeDocument/2006/relationships/ctrlProp" Target="../ctrlProps/ctrlProp94.xml"/><Relationship Id="rId85" Type="http://schemas.openxmlformats.org/officeDocument/2006/relationships/ctrlProp" Target="../ctrlProps/ctrlProp99.xml"/><Relationship Id="rId93" Type="http://schemas.openxmlformats.org/officeDocument/2006/relationships/ctrlProp" Target="../ctrlProps/ctrlProp10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5" Type="http://schemas.openxmlformats.org/officeDocument/2006/relationships/ctrlProp" Target="../ctrlProps/ctrlProp39.xml"/><Relationship Id="rId33" Type="http://schemas.openxmlformats.org/officeDocument/2006/relationships/ctrlProp" Target="../ctrlProps/ctrlProp47.xml"/><Relationship Id="rId38" Type="http://schemas.openxmlformats.org/officeDocument/2006/relationships/ctrlProp" Target="../ctrlProps/ctrlProp52.xml"/><Relationship Id="rId46" Type="http://schemas.openxmlformats.org/officeDocument/2006/relationships/ctrlProp" Target="../ctrlProps/ctrlProp60.xml"/><Relationship Id="rId59" Type="http://schemas.openxmlformats.org/officeDocument/2006/relationships/ctrlProp" Target="../ctrlProps/ctrlProp73.xml"/><Relationship Id="rId67" Type="http://schemas.openxmlformats.org/officeDocument/2006/relationships/ctrlProp" Target="../ctrlProps/ctrlProp81.xml"/><Relationship Id="rId20" Type="http://schemas.openxmlformats.org/officeDocument/2006/relationships/ctrlProp" Target="../ctrlProps/ctrlProp34.xml"/><Relationship Id="rId41" Type="http://schemas.openxmlformats.org/officeDocument/2006/relationships/ctrlProp" Target="../ctrlProps/ctrlProp55.xml"/><Relationship Id="rId54" Type="http://schemas.openxmlformats.org/officeDocument/2006/relationships/ctrlProp" Target="../ctrlProps/ctrlProp68.xml"/><Relationship Id="rId62" Type="http://schemas.openxmlformats.org/officeDocument/2006/relationships/ctrlProp" Target="../ctrlProps/ctrlProp76.xml"/><Relationship Id="rId70" Type="http://schemas.openxmlformats.org/officeDocument/2006/relationships/ctrlProp" Target="../ctrlProps/ctrlProp84.xml"/><Relationship Id="rId75" Type="http://schemas.openxmlformats.org/officeDocument/2006/relationships/ctrlProp" Target="../ctrlProps/ctrlProp89.xml"/><Relationship Id="rId83" Type="http://schemas.openxmlformats.org/officeDocument/2006/relationships/ctrlProp" Target="../ctrlProps/ctrlProp97.xml"/><Relationship Id="rId88" Type="http://schemas.openxmlformats.org/officeDocument/2006/relationships/ctrlProp" Target="../ctrlProps/ctrlProp102.xml"/><Relationship Id="rId91" Type="http://schemas.openxmlformats.org/officeDocument/2006/relationships/ctrlProp" Target="../ctrlProps/ctrlProp10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28" Type="http://schemas.openxmlformats.org/officeDocument/2006/relationships/ctrlProp" Target="../ctrlProps/ctrlProp42.xml"/><Relationship Id="rId36" Type="http://schemas.openxmlformats.org/officeDocument/2006/relationships/ctrlProp" Target="../ctrlProps/ctrlProp50.xml"/><Relationship Id="rId49" Type="http://schemas.openxmlformats.org/officeDocument/2006/relationships/ctrlProp" Target="../ctrlProps/ctrlProp63.xml"/><Relationship Id="rId57" Type="http://schemas.openxmlformats.org/officeDocument/2006/relationships/ctrlProp" Target="../ctrlProps/ctrlProp71.xml"/><Relationship Id="rId10" Type="http://schemas.openxmlformats.org/officeDocument/2006/relationships/ctrlProp" Target="../ctrlProps/ctrlProp24.xml"/><Relationship Id="rId31" Type="http://schemas.openxmlformats.org/officeDocument/2006/relationships/ctrlProp" Target="../ctrlProps/ctrlProp45.xml"/><Relationship Id="rId44" Type="http://schemas.openxmlformats.org/officeDocument/2006/relationships/ctrlProp" Target="../ctrlProps/ctrlProp58.xml"/><Relationship Id="rId52" Type="http://schemas.openxmlformats.org/officeDocument/2006/relationships/ctrlProp" Target="../ctrlProps/ctrlProp66.xml"/><Relationship Id="rId60" Type="http://schemas.openxmlformats.org/officeDocument/2006/relationships/ctrlProp" Target="../ctrlProps/ctrlProp74.xml"/><Relationship Id="rId65" Type="http://schemas.openxmlformats.org/officeDocument/2006/relationships/ctrlProp" Target="../ctrlProps/ctrlProp79.xml"/><Relationship Id="rId73" Type="http://schemas.openxmlformats.org/officeDocument/2006/relationships/ctrlProp" Target="../ctrlProps/ctrlProp87.xml"/><Relationship Id="rId78" Type="http://schemas.openxmlformats.org/officeDocument/2006/relationships/ctrlProp" Target="../ctrlProps/ctrlProp92.xml"/><Relationship Id="rId81" Type="http://schemas.openxmlformats.org/officeDocument/2006/relationships/ctrlProp" Target="../ctrlProps/ctrlProp95.xml"/><Relationship Id="rId86" Type="http://schemas.openxmlformats.org/officeDocument/2006/relationships/ctrlProp" Target="../ctrlProps/ctrlProp100.xml"/><Relationship Id="rId94" Type="http://schemas.openxmlformats.org/officeDocument/2006/relationships/ctrlProp" Target="../ctrlProps/ctrlProp108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I140"/>
  <sheetViews>
    <sheetView tabSelected="1" zoomScale="85" zoomScaleNormal="85" zoomScaleSheetLayoutView="100" workbookViewId="0">
      <selection activeCell="S62" sqref="S62"/>
    </sheetView>
  </sheetViews>
  <sheetFormatPr defaultColWidth="9" defaultRowHeight="14.25"/>
  <cols>
    <col min="1" max="4" width="9.625" style="3" customWidth="1"/>
    <col min="5" max="11" width="6.625" style="3" customWidth="1"/>
    <col min="12" max="19" width="7.75" style="3" customWidth="1"/>
    <col min="20" max="20" width="5.625" style="3" customWidth="1"/>
    <col min="21" max="21" width="52.625" style="108" customWidth="1"/>
    <col min="22" max="22" width="15.5" style="107" customWidth="1"/>
    <col min="23" max="23" width="59.5" style="108" bestFit="1" customWidth="1"/>
    <col min="24" max="24" width="27.625" style="3" bestFit="1" customWidth="1"/>
    <col min="25" max="25" width="6" style="11" bestFit="1" customWidth="1"/>
    <col min="26" max="27" width="8" style="12" bestFit="1" customWidth="1"/>
    <col min="28" max="16384" width="9" style="3"/>
  </cols>
  <sheetData>
    <row r="1" spans="1:34" ht="27" thickBot="1">
      <c r="A1" s="432" t="s">
        <v>165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4"/>
      <c r="Y1" s="431" t="s">
        <v>77</v>
      </c>
      <c r="Z1" s="431"/>
      <c r="AA1" s="431"/>
    </row>
    <row r="2" spans="1:34" s="5" customFormat="1" ht="19.899999999999999" customHeight="1">
      <c r="A2" s="435"/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215"/>
      <c r="N2" s="253"/>
      <c r="O2" s="215" t="s">
        <v>10</v>
      </c>
      <c r="P2" s="253"/>
      <c r="Q2" s="215" t="s">
        <v>11</v>
      </c>
      <c r="R2" s="253"/>
      <c r="S2" s="64" t="s">
        <v>12</v>
      </c>
      <c r="U2" s="113" t="s">
        <v>20</v>
      </c>
      <c r="V2" s="288" t="s">
        <v>219</v>
      </c>
      <c r="W2" s="289" t="s">
        <v>30</v>
      </c>
      <c r="X2" s="110" t="s">
        <v>22</v>
      </c>
      <c r="Y2" s="1" t="s">
        <v>49</v>
      </c>
      <c r="Z2" s="2" t="s">
        <v>50</v>
      </c>
      <c r="AA2" s="2" t="s">
        <v>51</v>
      </c>
      <c r="AB2" s="5" t="s">
        <v>140</v>
      </c>
    </row>
    <row r="3" spans="1:34" s="6" customFormat="1" ht="19.899999999999999" customHeight="1">
      <c r="A3" s="393"/>
      <c r="B3" s="394"/>
      <c r="C3" s="394"/>
      <c r="D3" s="394"/>
      <c r="E3" s="394"/>
      <c r="F3" s="394"/>
      <c r="G3" s="394"/>
      <c r="H3" s="394"/>
      <c r="I3" s="394"/>
      <c r="J3" s="394"/>
      <c r="K3" s="205" t="s">
        <v>62</v>
      </c>
      <c r="L3" s="255"/>
      <c r="M3" s="255"/>
      <c r="N3" s="255"/>
      <c r="O3" s="255"/>
      <c r="P3" s="255"/>
      <c r="Q3" s="255"/>
      <c r="R3" s="255"/>
      <c r="S3" s="256"/>
      <c r="U3" s="114" t="s">
        <v>228</v>
      </c>
      <c r="V3" s="279" t="s">
        <v>181</v>
      </c>
      <c r="W3" s="280" t="s">
        <v>152</v>
      </c>
      <c r="X3" s="111" t="s">
        <v>52</v>
      </c>
      <c r="Y3" s="7" t="s">
        <v>0</v>
      </c>
      <c r="Z3" s="8">
        <v>12000000</v>
      </c>
      <c r="AA3" s="9">
        <v>1000000</v>
      </c>
      <c r="AB3" s="6" t="s">
        <v>141</v>
      </c>
    </row>
    <row r="4" spans="1:34" s="6" customFormat="1" ht="19.899999999999999" customHeight="1">
      <c r="A4" s="206"/>
      <c r="B4" s="205"/>
      <c r="C4" s="205"/>
      <c r="D4" s="205"/>
      <c r="E4" s="205" t="s">
        <v>285</v>
      </c>
      <c r="F4" s="205"/>
      <c r="G4" s="205"/>
      <c r="H4" s="205" t="s">
        <v>286</v>
      </c>
      <c r="I4" s="205"/>
      <c r="J4" s="456"/>
      <c r="K4" s="456"/>
      <c r="L4" s="456"/>
      <c r="M4" s="456"/>
      <c r="N4" s="456"/>
      <c r="O4" s="456"/>
      <c r="P4" s="254" t="s">
        <v>284</v>
      </c>
      <c r="Q4" s="456"/>
      <c r="R4" s="456"/>
      <c r="S4" s="457"/>
      <c r="U4" s="114" t="s">
        <v>153</v>
      </c>
      <c r="V4" s="279" t="s">
        <v>182</v>
      </c>
      <c r="W4" s="280" t="s">
        <v>154</v>
      </c>
      <c r="X4" s="111" t="s">
        <v>107</v>
      </c>
      <c r="Y4" s="7" t="s">
        <v>1</v>
      </c>
      <c r="Z4" s="8">
        <v>11400000</v>
      </c>
      <c r="AA4" s="9">
        <v>950000</v>
      </c>
      <c r="AB4" s="6" t="s">
        <v>142</v>
      </c>
    </row>
    <row r="5" spans="1:34" s="6" customFormat="1" ht="19.899999999999999" customHeight="1" thickBot="1">
      <c r="A5" s="207"/>
      <c r="B5" s="204"/>
      <c r="C5" s="204"/>
      <c r="D5" s="204"/>
      <c r="E5" s="204" t="s">
        <v>13</v>
      </c>
      <c r="F5" s="204"/>
      <c r="G5" s="204"/>
      <c r="H5" s="204"/>
      <c r="I5" s="251"/>
      <c r="J5" s="458"/>
      <c r="K5" s="458"/>
      <c r="L5" s="458"/>
      <c r="M5" s="458"/>
      <c r="N5" s="458"/>
      <c r="O5" s="458"/>
      <c r="P5" s="458"/>
      <c r="Q5" s="458"/>
      <c r="R5" s="458"/>
      <c r="S5" s="459"/>
      <c r="U5" s="114" t="s">
        <v>53</v>
      </c>
      <c r="V5" s="279" t="s">
        <v>183</v>
      </c>
      <c r="W5" s="281" t="s">
        <v>55</v>
      </c>
      <c r="X5" s="112" t="s">
        <v>304</v>
      </c>
      <c r="Y5" s="7" t="s">
        <v>2</v>
      </c>
      <c r="Z5" s="8">
        <v>10800000</v>
      </c>
      <c r="AA5" s="9">
        <v>900000</v>
      </c>
      <c r="AB5" s="6" t="s">
        <v>143</v>
      </c>
    </row>
    <row r="6" spans="1:34" ht="19.899999999999999" customHeight="1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64"/>
      <c r="U6" s="114" t="s">
        <v>54</v>
      </c>
      <c r="V6" s="279" t="s">
        <v>184</v>
      </c>
      <c r="W6" s="281" t="s">
        <v>155</v>
      </c>
      <c r="X6" s="111"/>
      <c r="Y6" s="7" t="s">
        <v>3</v>
      </c>
      <c r="Z6" s="8">
        <v>10200000</v>
      </c>
      <c r="AA6" s="9">
        <v>850000</v>
      </c>
      <c r="AB6" s="3" t="s">
        <v>144</v>
      </c>
    </row>
    <row r="7" spans="1:34" ht="31.5" customHeight="1" thickBot="1">
      <c r="A7" s="173" t="s">
        <v>265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U7" s="114" t="s">
        <v>106</v>
      </c>
      <c r="V7" s="279" t="s">
        <v>185</v>
      </c>
      <c r="W7" s="281" t="s">
        <v>56</v>
      </c>
      <c r="X7" s="112"/>
      <c r="Y7" s="7" t="s">
        <v>4</v>
      </c>
      <c r="Z7" s="8">
        <v>9600000</v>
      </c>
      <c r="AA7" s="9">
        <v>800000</v>
      </c>
      <c r="AB7" s="3" t="s">
        <v>145</v>
      </c>
    </row>
    <row r="8" spans="1:34" ht="20.100000000000001" customHeight="1">
      <c r="A8" s="419" t="s">
        <v>14</v>
      </c>
      <c r="B8" s="420"/>
      <c r="C8" s="420"/>
      <c r="D8" s="421"/>
      <c r="E8" s="444" t="s">
        <v>231</v>
      </c>
      <c r="F8" s="439"/>
      <c r="G8" s="439"/>
      <c r="H8" s="439"/>
      <c r="I8" s="445"/>
      <c r="J8" s="438" t="s">
        <v>232</v>
      </c>
      <c r="K8" s="439"/>
      <c r="L8" s="439"/>
      <c r="M8" s="439"/>
      <c r="N8" s="445"/>
      <c r="O8" s="438" t="s">
        <v>233</v>
      </c>
      <c r="P8" s="439"/>
      <c r="Q8" s="439"/>
      <c r="R8" s="439"/>
      <c r="S8" s="440"/>
      <c r="U8" s="114" t="s">
        <v>116</v>
      </c>
      <c r="V8" s="279" t="s">
        <v>186</v>
      </c>
      <c r="W8" s="281" t="s">
        <v>156</v>
      </c>
      <c r="X8" s="111"/>
      <c r="Y8" s="7" t="s">
        <v>5</v>
      </c>
      <c r="Z8" s="8">
        <v>9000000</v>
      </c>
      <c r="AA8" s="9">
        <v>750000</v>
      </c>
      <c r="AB8" s="3" t="s">
        <v>146</v>
      </c>
    </row>
    <row r="9" spans="1:34" ht="20.100000000000001" customHeight="1">
      <c r="A9" s="339"/>
      <c r="B9" s="340"/>
      <c r="C9" s="340"/>
      <c r="D9" s="341"/>
      <c r="E9" s="448"/>
      <c r="F9" s="449"/>
      <c r="G9" s="449"/>
      <c r="H9" s="449"/>
      <c r="I9" s="450"/>
      <c r="J9" s="451"/>
      <c r="K9" s="452"/>
      <c r="L9" s="452"/>
      <c r="M9" s="452"/>
      <c r="N9" s="453"/>
      <c r="O9" s="443"/>
      <c r="P9" s="311"/>
      <c r="Q9" s="311"/>
      <c r="R9" s="311"/>
      <c r="S9" s="312"/>
      <c r="V9" s="279" t="s">
        <v>187</v>
      </c>
      <c r="W9" s="281" t="s">
        <v>57</v>
      </c>
      <c r="Y9" s="7" t="s">
        <v>6</v>
      </c>
      <c r="Z9" s="8">
        <v>8400000</v>
      </c>
      <c r="AA9" s="9">
        <v>700000</v>
      </c>
      <c r="AB9" s="3" t="s">
        <v>147</v>
      </c>
    </row>
    <row r="10" spans="1:34" ht="20.100000000000001" customHeight="1">
      <c r="A10" s="159" t="s">
        <v>234</v>
      </c>
      <c r="B10" s="160"/>
      <c r="C10" s="160"/>
      <c r="D10" s="161"/>
      <c r="E10" s="448"/>
      <c r="F10" s="449"/>
      <c r="G10" s="449"/>
      <c r="H10" s="449"/>
      <c r="I10" s="450"/>
      <c r="J10" s="451"/>
      <c r="K10" s="452"/>
      <c r="L10" s="452"/>
      <c r="M10" s="452"/>
      <c r="N10" s="453"/>
      <c r="O10" s="443"/>
      <c r="P10" s="311"/>
      <c r="Q10" s="311"/>
      <c r="R10" s="311"/>
      <c r="S10" s="312"/>
      <c r="U10" s="115"/>
      <c r="V10" s="279" t="s">
        <v>188</v>
      </c>
      <c r="W10" s="281" t="s">
        <v>157</v>
      </c>
      <c r="Y10" s="7" t="s">
        <v>7</v>
      </c>
      <c r="Z10" s="8">
        <v>7800000</v>
      </c>
      <c r="AA10" s="9">
        <v>650000</v>
      </c>
      <c r="AB10" s="3" t="s">
        <v>148</v>
      </c>
    </row>
    <row r="11" spans="1:34" ht="20.100000000000001" customHeight="1">
      <c r="A11" s="314" t="s">
        <v>266</v>
      </c>
      <c r="B11" s="315"/>
      <c r="C11" s="315"/>
      <c r="D11" s="316"/>
      <c r="E11" s="217"/>
      <c r="F11" s="313"/>
      <c r="G11" s="311"/>
      <c r="H11" s="311"/>
      <c r="I11" s="218"/>
      <c r="J11" s="219"/>
      <c r="K11" s="324"/>
      <c r="L11" s="324"/>
      <c r="M11" s="324"/>
      <c r="N11" s="324"/>
      <c r="O11" s="324"/>
      <c r="P11" s="324"/>
      <c r="Q11" s="324"/>
      <c r="R11" s="324"/>
      <c r="S11" s="325"/>
      <c r="U11" s="115"/>
      <c r="V11" s="279" t="s">
        <v>189</v>
      </c>
      <c r="W11" s="281" t="s">
        <v>117</v>
      </c>
      <c r="Y11" s="7" t="s">
        <v>8</v>
      </c>
      <c r="Z11" s="8">
        <v>7200000</v>
      </c>
      <c r="AA11" s="9">
        <v>600000</v>
      </c>
      <c r="AB11" s="3" t="s">
        <v>174</v>
      </c>
    </row>
    <row r="12" spans="1:34" ht="20.100000000000001" customHeight="1">
      <c r="A12" s="314" t="s">
        <v>267</v>
      </c>
      <c r="B12" s="315"/>
      <c r="C12" s="315"/>
      <c r="D12" s="316"/>
      <c r="E12" s="437"/>
      <c r="F12" s="311"/>
      <c r="G12" s="311"/>
      <c r="H12" s="311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51"/>
      <c r="U12" s="115"/>
      <c r="V12" s="279" t="s">
        <v>190</v>
      </c>
      <c r="W12" s="281" t="s">
        <v>59</v>
      </c>
      <c r="Y12" s="7" t="s">
        <v>9</v>
      </c>
      <c r="Z12" s="8">
        <v>6600000</v>
      </c>
      <c r="AA12" s="9">
        <v>550000</v>
      </c>
      <c r="AB12" s="3" t="s">
        <v>149</v>
      </c>
    </row>
    <row r="13" spans="1:34" ht="20.100000000000001" customHeight="1">
      <c r="A13" s="314" t="s">
        <v>268</v>
      </c>
      <c r="B13" s="315"/>
      <c r="C13" s="315"/>
      <c r="D13" s="316"/>
      <c r="E13" s="446" t="str">
        <f>IF(DATEDIF(F11,E28,"y")=0,"",DATEDIF(F11,E28,"y"))</f>
        <v/>
      </c>
      <c r="F13" s="447"/>
      <c r="G13" s="324" t="s">
        <v>17</v>
      </c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2"/>
      <c r="U13" s="115"/>
      <c r="V13" s="279" t="s">
        <v>191</v>
      </c>
      <c r="W13" s="281" t="s">
        <v>118</v>
      </c>
      <c r="Y13" s="7" t="s">
        <v>111</v>
      </c>
      <c r="Z13" s="8">
        <v>6000000</v>
      </c>
      <c r="AA13" s="9">
        <v>500000</v>
      </c>
      <c r="AB13" s="3" t="s">
        <v>150</v>
      </c>
    </row>
    <row r="14" spans="1:34" ht="50.1" customHeight="1">
      <c r="A14" s="314" t="s">
        <v>295</v>
      </c>
      <c r="B14" s="315"/>
      <c r="C14" s="315"/>
      <c r="D14" s="316"/>
      <c r="E14" s="454" t="s">
        <v>294</v>
      </c>
      <c r="F14" s="455"/>
      <c r="G14" s="428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30"/>
      <c r="U14" s="115"/>
      <c r="V14" s="279" t="s">
        <v>192</v>
      </c>
      <c r="W14" s="281" t="s">
        <v>158</v>
      </c>
      <c r="Y14" s="7" t="s">
        <v>112</v>
      </c>
      <c r="Z14" s="8">
        <v>5400000</v>
      </c>
      <c r="AA14" s="9">
        <v>450000</v>
      </c>
      <c r="AB14" s="3" t="s">
        <v>173</v>
      </c>
      <c r="AC14" s="4"/>
      <c r="AD14" s="4"/>
      <c r="AE14" s="4"/>
    </row>
    <row r="15" spans="1:34" ht="20.100000000000001" customHeight="1">
      <c r="A15" s="317" t="s">
        <v>15</v>
      </c>
      <c r="B15" s="318"/>
      <c r="C15" s="318"/>
      <c r="D15" s="319"/>
      <c r="E15" s="220"/>
      <c r="F15" s="90" t="s">
        <v>18</v>
      </c>
      <c r="G15" s="220"/>
      <c r="H15" s="69" t="s">
        <v>303</v>
      </c>
      <c r="I15" s="221"/>
      <c r="J15" s="292"/>
      <c r="K15" s="69" t="s">
        <v>166</v>
      </c>
      <c r="L15" s="233"/>
      <c r="M15" s="69" t="s">
        <v>302</v>
      </c>
      <c r="N15" s="266"/>
      <c r="O15" s="69"/>
      <c r="P15" s="69"/>
      <c r="Q15" s="69"/>
      <c r="R15" s="69"/>
      <c r="S15" s="265"/>
      <c r="U15" s="115"/>
      <c r="V15" s="279" t="s">
        <v>193</v>
      </c>
      <c r="W15" s="281" t="s">
        <v>159</v>
      </c>
      <c r="X15" s="4"/>
      <c r="Y15" s="7" t="s">
        <v>113</v>
      </c>
      <c r="Z15" s="8">
        <v>4800000</v>
      </c>
      <c r="AA15" s="9">
        <v>400000</v>
      </c>
      <c r="AB15" s="3" t="s">
        <v>151</v>
      </c>
    </row>
    <row r="16" spans="1:34" ht="20.100000000000001" customHeight="1">
      <c r="A16" s="314" t="s">
        <v>16</v>
      </c>
      <c r="B16" s="315"/>
      <c r="C16" s="315"/>
      <c r="D16" s="316"/>
      <c r="E16" s="222" t="s">
        <v>19</v>
      </c>
      <c r="F16" s="222"/>
      <c r="G16" s="223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418"/>
      <c r="U16" s="16"/>
      <c r="V16" s="279" t="s">
        <v>194</v>
      </c>
      <c r="W16" s="281" t="s">
        <v>322</v>
      </c>
      <c r="AB16" s="3" t="s">
        <v>175</v>
      </c>
      <c r="AF16" s="4"/>
      <c r="AG16" s="4"/>
      <c r="AH16" s="4"/>
    </row>
    <row r="17" spans="1:35" ht="21" customHeight="1">
      <c r="A17" s="388" t="s">
        <v>281</v>
      </c>
      <c r="B17" s="389"/>
      <c r="C17" s="389"/>
      <c r="D17" s="390"/>
      <c r="E17" s="384"/>
      <c r="F17" s="385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5"/>
      <c r="V17" s="279" t="s">
        <v>195</v>
      </c>
      <c r="W17" s="281" t="s">
        <v>323</v>
      </c>
      <c r="AI17" s="4"/>
    </row>
    <row r="18" spans="1:35" s="4" customFormat="1" ht="20.100000000000001" customHeight="1">
      <c r="A18" s="317" t="s">
        <v>229</v>
      </c>
      <c r="B18" s="318"/>
      <c r="C18" s="318"/>
      <c r="D18" s="319"/>
      <c r="E18" s="329" t="s">
        <v>288</v>
      </c>
      <c r="F18" s="324"/>
      <c r="G18" s="324"/>
      <c r="H18" s="324"/>
      <c r="I18" s="324"/>
      <c r="J18" s="423"/>
      <c r="K18" s="423"/>
      <c r="L18" s="423"/>
      <c r="M18" s="423"/>
      <c r="N18" s="423"/>
      <c r="O18" s="423"/>
      <c r="P18" s="423"/>
      <c r="Q18" s="423"/>
      <c r="R18" s="423"/>
      <c r="S18" s="424"/>
      <c r="U18" s="108"/>
      <c r="V18" s="279" t="s">
        <v>196</v>
      </c>
      <c r="W18" s="281" t="s">
        <v>58</v>
      </c>
      <c r="X18" s="3"/>
      <c r="Y18" s="11"/>
      <c r="Z18" s="12"/>
      <c r="AA18" s="12"/>
      <c r="AB18" s="3"/>
      <c r="AC18" s="3"/>
      <c r="AD18" s="3"/>
      <c r="AE18" s="3"/>
      <c r="AF18" s="3"/>
      <c r="AG18" s="3"/>
      <c r="AH18" s="3"/>
      <c r="AI18" s="3"/>
    </row>
    <row r="19" spans="1:35" ht="20.100000000000001" customHeight="1">
      <c r="A19" s="336"/>
      <c r="B19" s="337"/>
      <c r="C19" s="337"/>
      <c r="D19" s="338"/>
      <c r="E19" s="329" t="s">
        <v>289</v>
      </c>
      <c r="F19" s="324"/>
      <c r="G19" s="324"/>
      <c r="H19" s="348"/>
      <c r="I19" s="348"/>
      <c r="J19" s="348"/>
      <c r="K19" s="348"/>
      <c r="L19" s="348"/>
      <c r="M19" s="348"/>
      <c r="N19" s="347" t="s">
        <v>230</v>
      </c>
      <c r="O19" s="347"/>
      <c r="P19" s="311"/>
      <c r="Q19" s="311"/>
      <c r="R19" s="311"/>
      <c r="S19" s="312"/>
      <c r="V19" s="279" t="s">
        <v>197</v>
      </c>
      <c r="W19" s="282" t="s">
        <v>61</v>
      </c>
      <c r="AD19" s="4"/>
      <c r="AE19" s="4"/>
    </row>
    <row r="20" spans="1:35" ht="20.100000000000001" customHeight="1">
      <c r="A20" s="339"/>
      <c r="B20" s="340"/>
      <c r="C20" s="340"/>
      <c r="D20" s="341"/>
      <c r="E20" s="246" t="s">
        <v>290</v>
      </c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6"/>
      <c r="V20" s="279" t="s">
        <v>198</v>
      </c>
      <c r="W20" s="282" t="s">
        <v>119</v>
      </c>
      <c r="Y20" s="13"/>
      <c r="Z20" s="14"/>
      <c r="AA20" s="14"/>
      <c r="AB20" s="4"/>
      <c r="AC20" s="4"/>
      <c r="AD20" s="4"/>
      <c r="AE20" s="4"/>
    </row>
    <row r="21" spans="1:35" ht="48" customHeight="1" thickBot="1">
      <c r="A21" s="425" t="s">
        <v>167</v>
      </c>
      <c r="B21" s="426"/>
      <c r="C21" s="426"/>
      <c r="D21" s="427"/>
      <c r="E21" s="226"/>
      <c r="F21" s="267" t="s">
        <v>169</v>
      </c>
      <c r="G21" s="228"/>
      <c r="H21" s="227" t="s">
        <v>168</v>
      </c>
      <c r="I21" s="267"/>
      <c r="J21" s="267"/>
      <c r="K21" s="268"/>
      <c r="L21" s="268"/>
      <c r="M21" s="268"/>
      <c r="N21" s="268"/>
      <c r="O21" s="268"/>
      <c r="P21" s="268"/>
      <c r="Q21" s="268"/>
      <c r="R21" s="268"/>
      <c r="S21" s="269"/>
      <c r="V21" s="279" t="s">
        <v>199</v>
      </c>
      <c r="W21" s="282" t="s">
        <v>160</v>
      </c>
      <c r="Y21" s="13"/>
      <c r="Z21" s="14"/>
      <c r="AA21" s="14"/>
      <c r="AB21" s="4"/>
      <c r="AC21" s="4"/>
      <c r="AD21" s="4"/>
      <c r="AE21" s="4"/>
      <c r="AF21" s="4"/>
      <c r="AG21" s="4"/>
      <c r="AH21" s="4"/>
    </row>
    <row r="22" spans="1:35" ht="20.100000000000001" customHeight="1" thickBot="1">
      <c r="A22" s="216" t="s">
        <v>103</v>
      </c>
      <c r="B22" s="216"/>
      <c r="C22" s="216"/>
      <c r="D22" s="216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V22" s="279" t="s">
        <v>200</v>
      </c>
      <c r="W22" s="283" t="s">
        <v>120</v>
      </c>
      <c r="Y22" s="48"/>
      <c r="Z22" s="48"/>
      <c r="AA22" s="48"/>
      <c r="AB22" s="48"/>
      <c r="AC22" s="48"/>
      <c r="AD22" s="4"/>
      <c r="AE22" s="4"/>
      <c r="AF22" s="4"/>
      <c r="AG22" s="4"/>
      <c r="AH22" s="4"/>
      <c r="AI22" s="4"/>
    </row>
    <row r="23" spans="1:35" s="4" customFormat="1" ht="20.100000000000001" customHeight="1">
      <c r="A23" s="419" t="s">
        <v>20</v>
      </c>
      <c r="B23" s="420"/>
      <c r="C23" s="420"/>
      <c r="D23" s="421"/>
      <c r="E23" s="356" t="s">
        <v>29</v>
      </c>
      <c r="F23" s="352"/>
      <c r="G23" s="352"/>
      <c r="H23" s="352">
        <f>A3</f>
        <v>0</v>
      </c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3"/>
      <c r="U23" s="108"/>
      <c r="V23" s="279" t="s">
        <v>201</v>
      </c>
      <c r="W23" s="282" t="s">
        <v>121</v>
      </c>
      <c r="Y23" s="13"/>
      <c r="Z23" s="14"/>
      <c r="AA23" s="14"/>
      <c r="AD23" s="3"/>
      <c r="AE23" s="3"/>
    </row>
    <row r="24" spans="1:35" s="4" customFormat="1" ht="20.100000000000001" customHeight="1">
      <c r="A24" s="339"/>
      <c r="B24" s="340"/>
      <c r="C24" s="340"/>
      <c r="D24" s="341"/>
      <c r="E24" s="329" t="s">
        <v>30</v>
      </c>
      <c r="F24" s="324"/>
      <c r="G24" s="32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5"/>
      <c r="U24" s="16"/>
      <c r="V24" s="279" t="s">
        <v>202</v>
      </c>
      <c r="W24" s="282" t="s">
        <v>324</v>
      </c>
      <c r="Y24" s="11"/>
      <c r="Z24" s="12"/>
      <c r="AA24" s="12"/>
      <c r="AB24" s="3"/>
      <c r="AC24" s="3"/>
      <c r="AD24" s="3"/>
      <c r="AE24" s="3"/>
    </row>
    <row r="25" spans="1:35" s="4" customFormat="1" ht="19.899999999999999" customHeight="1">
      <c r="A25" s="357" t="s">
        <v>21</v>
      </c>
      <c r="B25" s="358"/>
      <c r="C25" s="358"/>
      <c r="D25" s="359"/>
      <c r="E25" s="230"/>
      <c r="F25" s="231" t="s">
        <v>114</v>
      </c>
      <c r="G25" s="231"/>
      <c r="H25" s="231"/>
      <c r="I25" s="231" t="s">
        <v>136</v>
      </c>
      <c r="J25" s="231"/>
      <c r="K25" s="231"/>
      <c r="L25" s="231"/>
      <c r="M25" s="231"/>
      <c r="N25" s="231" t="s">
        <v>138</v>
      </c>
      <c r="O25" s="232"/>
      <c r="P25" s="232"/>
      <c r="Q25" s="233"/>
      <c r="R25" s="233"/>
      <c r="S25" s="234"/>
      <c r="U25" s="16"/>
      <c r="V25" s="279" t="s">
        <v>203</v>
      </c>
      <c r="W25" s="282" t="s">
        <v>325</v>
      </c>
      <c r="Y25" s="11"/>
      <c r="Z25" s="12"/>
      <c r="AA25" s="12"/>
      <c r="AB25" s="3"/>
      <c r="AC25" s="3"/>
      <c r="AD25" s="3"/>
      <c r="AE25" s="3"/>
      <c r="AF25" s="3"/>
      <c r="AG25" s="3"/>
      <c r="AH25" s="3"/>
    </row>
    <row r="26" spans="1:35" s="4" customFormat="1" ht="20.100000000000001" customHeight="1">
      <c r="A26" s="360"/>
      <c r="B26" s="361"/>
      <c r="C26" s="361"/>
      <c r="D26" s="362"/>
      <c r="E26" s="350" t="s">
        <v>104</v>
      </c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51"/>
      <c r="U26" s="16"/>
      <c r="V26" s="279" t="s">
        <v>204</v>
      </c>
      <c r="W26" s="282" t="s">
        <v>326</v>
      </c>
      <c r="Y26" s="11"/>
      <c r="Z26" s="12"/>
      <c r="AA26" s="12"/>
      <c r="AB26" s="3"/>
      <c r="AC26" s="3"/>
      <c r="AD26" s="3"/>
      <c r="AE26" s="3"/>
      <c r="AF26" s="3"/>
      <c r="AG26" s="3"/>
      <c r="AH26" s="3"/>
      <c r="AI26" s="3"/>
    </row>
    <row r="27" spans="1:35" ht="20.100000000000001" customHeight="1">
      <c r="A27" s="314" t="s">
        <v>353</v>
      </c>
      <c r="B27" s="315"/>
      <c r="C27" s="315"/>
      <c r="D27" s="316"/>
      <c r="E27" s="437"/>
      <c r="F27" s="311"/>
      <c r="G27" s="311"/>
      <c r="H27" s="311"/>
      <c r="I27" s="311"/>
      <c r="J27" s="311"/>
      <c r="K27" s="221"/>
      <c r="L27" s="221"/>
      <c r="M27" s="297" t="s">
        <v>354</v>
      </c>
      <c r="N27" s="311">
        <f>E27</f>
        <v>0</v>
      </c>
      <c r="O27" s="311"/>
      <c r="P27" s="311"/>
      <c r="Q27" s="311"/>
      <c r="R27" s="311"/>
      <c r="S27" s="312"/>
      <c r="U27" s="16"/>
      <c r="V27" s="279" t="s">
        <v>205</v>
      </c>
      <c r="W27" s="282" t="s">
        <v>327</v>
      </c>
    </row>
    <row r="28" spans="1:35" ht="21.2" customHeight="1">
      <c r="A28" s="363" t="s">
        <v>23</v>
      </c>
      <c r="B28" s="364"/>
      <c r="C28" s="364"/>
      <c r="D28" s="365"/>
      <c r="E28" s="313"/>
      <c r="F28" s="313"/>
      <c r="G28" s="313"/>
      <c r="H28" s="235" t="s">
        <v>258</v>
      </c>
      <c r="I28" s="313"/>
      <c r="J28" s="313"/>
      <c r="K28" s="313"/>
      <c r="L28" s="386" t="s">
        <v>301</v>
      </c>
      <c r="M28" s="386"/>
      <c r="N28" s="386"/>
      <c r="O28" s="386"/>
      <c r="P28" s="386"/>
      <c r="Q28" s="313"/>
      <c r="R28" s="311"/>
      <c r="S28" s="312"/>
      <c r="V28" s="279" t="s">
        <v>206</v>
      </c>
      <c r="W28" s="282" t="s">
        <v>328</v>
      </c>
    </row>
    <row r="29" spans="1:35" ht="20.100000000000001" customHeight="1">
      <c r="A29" s="317" t="s">
        <v>76</v>
      </c>
      <c r="B29" s="318"/>
      <c r="C29" s="318"/>
      <c r="D29" s="319"/>
      <c r="E29" s="195" t="s">
        <v>275</v>
      </c>
      <c r="F29" s="220"/>
      <c r="G29" s="220"/>
      <c r="H29" s="323"/>
      <c r="I29" s="323"/>
      <c r="J29" s="323"/>
      <c r="K29" s="323"/>
      <c r="L29" s="220" t="s">
        <v>255</v>
      </c>
      <c r="M29" s="311" t="s">
        <v>91</v>
      </c>
      <c r="N29" s="311"/>
      <c r="O29" s="311"/>
      <c r="P29" s="311"/>
      <c r="Q29" s="311"/>
      <c r="R29" s="311"/>
      <c r="S29" s="236" t="s">
        <v>287</v>
      </c>
      <c r="V29" s="279" t="s">
        <v>307</v>
      </c>
      <c r="W29" s="282" t="s">
        <v>329</v>
      </c>
    </row>
    <row r="30" spans="1:35" ht="20.100000000000001" customHeight="1">
      <c r="A30" s="314" t="s">
        <v>65</v>
      </c>
      <c r="B30" s="315"/>
      <c r="C30" s="315"/>
      <c r="D30" s="316"/>
      <c r="E30" s="387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4"/>
      <c r="V30" s="279" t="s">
        <v>207</v>
      </c>
      <c r="W30" s="283" t="s">
        <v>330</v>
      </c>
    </row>
    <row r="31" spans="1:35" ht="24.95" customHeight="1">
      <c r="A31" s="388" t="s">
        <v>348</v>
      </c>
      <c r="B31" s="389"/>
      <c r="C31" s="389"/>
      <c r="D31" s="390"/>
      <c r="E31" s="290" t="s">
        <v>20</v>
      </c>
      <c r="F31" s="391"/>
      <c r="G31" s="391"/>
      <c r="H31" s="391"/>
      <c r="I31" s="391"/>
      <c r="J31" s="391"/>
      <c r="K31" s="223" t="s">
        <v>349</v>
      </c>
      <c r="L31" s="391"/>
      <c r="M31" s="391"/>
      <c r="N31" s="391"/>
      <c r="O31" s="223" t="s">
        <v>13</v>
      </c>
      <c r="P31" s="391"/>
      <c r="Q31" s="391"/>
      <c r="R31" s="391"/>
      <c r="S31" s="392"/>
      <c r="V31" s="279" t="s">
        <v>308</v>
      </c>
      <c r="W31" s="282" t="s">
        <v>331</v>
      </c>
    </row>
    <row r="32" spans="1:35" ht="20.100000000000001" customHeight="1">
      <c r="A32" s="314" t="s">
        <v>109</v>
      </c>
      <c r="B32" s="315"/>
      <c r="C32" s="315"/>
      <c r="D32" s="316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4"/>
      <c r="V32" s="279" t="s">
        <v>309</v>
      </c>
      <c r="W32" s="282" t="s">
        <v>332</v>
      </c>
    </row>
    <row r="33" spans="1:35" ht="20.100000000000001" customHeight="1">
      <c r="A33" s="314"/>
      <c r="B33" s="315"/>
      <c r="C33" s="315"/>
      <c r="D33" s="316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4"/>
      <c r="V33" s="279" t="s">
        <v>310</v>
      </c>
      <c r="W33" s="281" t="s">
        <v>333</v>
      </c>
    </row>
    <row r="34" spans="1:35" ht="20.100000000000001" customHeight="1">
      <c r="A34" s="314" t="s">
        <v>24</v>
      </c>
      <c r="B34" s="315"/>
      <c r="C34" s="315"/>
      <c r="D34" s="316"/>
      <c r="E34" s="329" t="s">
        <v>74</v>
      </c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5"/>
      <c r="V34" s="279" t="s">
        <v>311</v>
      </c>
      <c r="W34" s="281" t="s">
        <v>334</v>
      </c>
    </row>
    <row r="35" spans="1:35" ht="20.100000000000001" customHeight="1">
      <c r="A35" s="317" t="s">
        <v>28</v>
      </c>
      <c r="B35" s="318"/>
      <c r="C35" s="318"/>
      <c r="D35" s="319"/>
      <c r="E35" s="329" t="s">
        <v>75</v>
      </c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5"/>
      <c r="V35" s="279" t="s">
        <v>312</v>
      </c>
      <c r="W35" s="281" t="s">
        <v>335</v>
      </c>
    </row>
    <row r="36" spans="1:35" ht="24.6" customHeight="1">
      <c r="A36" s="336"/>
      <c r="B36" s="337"/>
      <c r="C36" s="337"/>
      <c r="D36" s="338"/>
      <c r="E36" s="329" t="s">
        <v>32</v>
      </c>
      <c r="F36" s="324"/>
      <c r="G36" s="330"/>
      <c r="H36" s="259" t="s">
        <v>47</v>
      </c>
      <c r="I36" s="342" t="s">
        <v>43</v>
      </c>
      <c r="J36" s="342"/>
      <c r="K36" s="331"/>
      <c r="L36" s="331"/>
      <c r="M36" s="332" t="e">
        <f>VLOOKUP(K36,Y3:Z15,2,FALSE)</f>
        <v>#N/A</v>
      </c>
      <c r="N36" s="332"/>
      <c r="O36" s="237" t="s">
        <v>44</v>
      </c>
      <c r="P36" s="247" t="s">
        <v>45</v>
      </c>
      <c r="Q36" s="332" t="e">
        <f>VLOOKUP(K36,Y3:AA15,3,FALSE)</f>
        <v>#N/A</v>
      </c>
      <c r="R36" s="332"/>
      <c r="S36" s="238" t="s">
        <v>46</v>
      </c>
      <c r="V36" s="279" t="s">
        <v>208</v>
      </c>
      <c r="W36" s="281" t="s">
        <v>336</v>
      </c>
    </row>
    <row r="37" spans="1:35" ht="20.100000000000001" customHeight="1">
      <c r="A37" s="336"/>
      <c r="B37" s="337"/>
      <c r="C37" s="337"/>
      <c r="D37" s="338"/>
      <c r="E37" s="333" t="s">
        <v>33</v>
      </c>
      <c r="F37" s="334"/>
      <c r="G37" s="335"/>
      <c r="H37" s="326" t="s">
        <v>42</v>
      </c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8"/>
      <c r="V37" s="279" t="s">
        <v>209</v>
      </c>
      <c r="W37" s="281" t="s">
        <v>337</v>
      </c>
    </row>
    <row r="38" spans="1:35" ht="20.100000000000001" customHeight="1">
      <c r="A38" s="336"/>
      <c r="B38" s="337"/>
      <c r="C38" s="337"/>
      <c r="D38" s="338"/>
      <c r="E38" s="333" t="s">
        <v>34</v>
      </c>
      <c r="F38" s="334"/>
      <c r="G38" s="422"/>
      <c r="H38" s="326" t="s">
        <v>42</v>
      </c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8"/>
      <c r="V38" s="279" t="s">
        <v>313</v>
      </c>
      <c r="W38" s="281" t="s">
        <v>338</v>
      </c>
    </row>
    <row r="39" spans="1:35" ht="20.100000000000001" customHeight="1">
      <c r="A39" s="336"/>
      <c r="B39" s="337"/>
      <c r="C39" s="337"/>
      <c r="D39" s="338"/>
      <c r="E39" s="333" t="s">
        <v>35</v>
      </c>
      <c r="F39" s="334"/>
      <c r="G39" s="335"/>
      <c r="H39" s="326" t="s">
        <v>42</v>
      </c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8"/>
      <c r="V39" s="279" t="s">
        <v>314</v>
      </c>
      <c r="W39" s="281" t="s">
        <v>161</v>
      </c>
    </row>
    <row r="40" spans="1:35" ht="20.100000000000001" customHeight="1">
      <c r="A40" s="336"/>
      <c r="B40" s="337"/>
      <c r="C40" s="337"/>
      <c r="D40" s="338"/>
      <c r="E40" s="333" t="s">
        <v>36</v>
      </c>
      <c r="F40" s="334"/>
      <c r="G40" s="335"/>
      <c r="H40" s="326" t="s">
        <v>42</v>
      </c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8"/>
      <c r="V40" s="279" t="s">
        <v>315</v>
      </c>
      <c r="W40" s="281" t="s">
        <v>60</v>
      </c>
    </row>
    <row r="41" spans="1:35" ht="19.899999999999999" customHeight="1">
      <c r="A41" s="339"/>
      <c r="B41" s="340"/>
      <c r="C41" s="340"/>
      <c r="D41" s="341"/>
      <c r="E41" s="333" t="s">
        <v>37</v>
      </c>
      <c r="F41" s="334"/>
      <c r="G41" s="422"/>
      <c r="H41" s="324" t="s">
        <v>73</v>
      </c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5"/>
      <c r="V41" s="279" t="s">
        <v>316</v>
      </c>
      <c r="W41" s="284" t="s">
        <v>122</v>
      </c>
    </row>
    <row r="42" spans="1:35" ht="19.899999999999999" customHeight="1">
      <c r="A42" s="314" t="s">
        <v>25</v>
      </c>
      <c r="B42" s="315"/>
      <c r="C42" s="315"/>
      <c r="D42" s="316"/>
      <c r="E42" s="329" t="s">
        <v>38</v>
      </c>
      <c r="F42" s="324"/>
      <c r="G42" s="324"/>
      <c r="H42" s="349"/>
      <c r="I42" s="349"/>
      <c r="J42" s="239"/>
      <c r="K42" s="239"/>
      <c r="L42" s="239"/>
      <c r="M42" s="239"/>
      <c r="N42" s="240"/>
      <c r="O42" s="240"/>
      <c r="P42" s="240"/>
      <c r="Q42" s="240"/>
      <c r="R42" s="240"/>
      <c r="S42" s="241"/>
      <c r="V42" s="279" t="s">
        <v>317</v>
      </c>
      <c r="W42" s="284" t="s">
        <v>123</v>
      </c>
      <c r="AD42" s="49"/>
      <c r="AE42" s="49"/>
    </row>
    <row r="43" spans="1:35" ht="19.899999999999999" customHeight="1">
      <c r="A43" s="317" t="s">
        <v>26</v>
      </c>
      <c r="B43" s="318"/>
      <c r="C43" s="318"/>
      <c r="D43" s="319"/>
      <c r="E43" s="329" t="s">
        <v>38</v>
      </c>
      <c r="F43" s="324"/>
      <c r="G43" s="324"/>
      <c r="H43" s="242"/>
      <c r="I43" s="381"/>
      <c r="J43" s="382"/>
      <c r="K43" s="382"/>
      <c r="L43" s="382"/>
      <c r="M43" s="382"/>
      <c r="N43" s="382"/>
      <c r="O43" s="382"/>
      <c r="P43" s="382"/>
      <c r="Q43" s="382"/>
      <c r="R43" s="382"/>
      <c r="S43" s="383"/>
      <c r="U43" s="116"/>
      <c r="V43" s="279" t="s">
        <v>318</v>
      </c>
      <c r="W43" s="284" t="s">
        <v>124</v>
      </c>
      <c r="X43" s="49"/>
      <c r="Y43" s="24"/>
      <c r="Z43" s="25"/>
      <c r="AA43" s="25"/>
      <c r="AB43" s="49"/>
      <c r="AC43" s="49"/>
      <c r="AD43" s="49"/>
      <c r="AE43" s="49"/>
    </row>
    <row r="44" spans="1:35" s="49" customFormat="1" ht="20.100000000000001" customHeight="1">
      <c r="A44" s="317" t="s">
        <v>27</v>
      </c>
      <c r="B44" s="318"/>
      <c r="C44" s="318"/>
      <c r="D44" s="319"/>
      <c r="E44" s="333" t="s">
        <v>48</v>
      </c>
      <c r="F44" s="334"/>
      <c r="G44" s="243"/>
      <c r="H44" s="243" t="s">
        <v>40</v>
      </c>
      <c r="I44" s="243"/>
      <c r="J44" s="244" t="s">
        <v>41</v>
      </c>
      <c r="K44" s="334" t="s">
        <v>108</v>
      </c>
      <c r="L44" s="374"/>
      <c r="M44" s="374"/>
      <c r="N44" s="374"/>
      <c r="O44" s="374"/>
      <c r="P44" s="374"/>
      <c r="Q44" s="374"/>
      <c r="R44" s="374"/>
      <c r="S44" s="375"/>
      <c r="U44" s="117"/>
      <c r="V44" s="279" t="s">
        <v>210</v>
      </c>
      <c r="W44" s="284" t="s">
        <v>162</v>
      </c>
      <c r="Y44" s="24"/>
      <c r="Z44" s="25"/>
      <c r="AA44" s="25"/>
      <c r="AD44" s="50"/>
      <c r="AE44" s="50"/>
    </row>
    <row r="45" spans="1:35" s="49" customFormat="1" ht="20.100000000000001" customHeight="1" thickBot="1">
      <c r="A45" s="320"/>
      <c r="B45" s="321"/>
      <c r="C45" s="321"/>
      <c r="D45" s="322"/>
      <c r="E45" s="245" t="s">
        <v>39</v>
      </c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70"/>
      <c r="U45" s="117"/>
      <c r="V45" s="279" t="s">
        <v>211</v>
      </c>
      <c r="W45" s="284" t="s">
        <v>164</v>
      </c>
      <c r="X45" s="50"/>
      <c r="Y45" s="104"/>
      <c r="Z45" s="105"/>
      <c r="AA45" s="105"/>
      <c r="AB45" s="50"/>
      <c r="AC45" s="50"/>
      <c r="AD45" s="50"/>
      <c r="AE45" s="50"/>
    </row>
    <row r="46" spans="1:35" s="49" customFormat="1" ht="20.100000000000001" customHeight="1">
      <c r="A46" s="415" t="s">
        <v>81</v>
      </c>
      <c r="B46" s="415"/>
      <c r="C46" s="415"/>
      <c r="D46" s="415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U46" s="118"/>
      <c r="V46" s="279" t="s">
        <v>212</v>
      </c>
      <c r="W46" s="284" t="s">
        <v>163</v>
      </c>
      <c r="X46" s="50"/>
      <c r="Y46" s="104"/>
      <c r="Z46" s="105"/>
      <c r="AA46" s="105"/>
      <c r="AB46" s="50"/>
      <c r="AC46" s="50"/>
      <c r="AD46" s="50"/>
      <c r="AE46" s="50"/>
      <c r="AF46" s="50"/>
      <c r="AG46" s="50"/>
      <c r="AH46" s="50"/>
    </row>
    <row r="47" spans="1:35" s="49" customFormat="1" ht="20.100000000000001" customHeight="1">
      <c r="A47" s="395" t="s">
        <v>82</v>
      </c>
      <c r="B47" s="416"/>
      <c r="C47" s="416"/>
      <c r="D47" s="417"/>
      <c r="E47" s="376"/>
      <c r="F47" s="377"/>
      <c r="G47" s="377"/>
      <c r="H47" s="210" t="s">
        <v>282</v>
      </c>
      <c r="I47" s="92"/>
      <c r="J47" s="250"/>
      <c r="K47" s="250"/>
      <c r="L47" s="250"/>
      <c r="M47" s="214" t="s">
        <v>83</v>
      </c>
      <c r="N47" s="309"/>
      <c r="O47" s="309"/>
      <c r="P47" s="309"/>
      <c r="Q47" s="309"/>
      <c r="R47" s="309"/>
      <c r="S47" s="399"/>
      <c r="U47" s="118"/>
      <c r="V47" s="279" t="s">
        <v>213</v>
      </c>
      <c r="W47" s="281" t="s">
        <v>339</v>
      </c>
      <c r="X47" s="50"/>
      <c r="Y47" s="104"/>
      <c r="Z47" s="105"/>
      <c r="AA47" s="105"/>
      <c r="AB47" s="50"/>
      <c r="AC47" s="50"/>
      <c r="AD47" s="50"/>
      <c r="AE47" s="50"/>
      <c r="AF47" s="50"/>
      <c r="AG47" s="50"/>
      <c r="AH47" s="50"/>
      <c r="AI47" s="50"/>
    </row>
    <row r="48" spans="1:35" s="50" customFormat="1" ht="20.100000000000001" customHeight="1">
      <c r="A48" s="409" t="s">
        <v>125</v>
      </c>
      <c r="B48" s="410"/>
      <c r="C48" s="410"/>
      <c r="D48" s="411"/>
      <c r="E48" s="270"/>
      <c r="F48" s="271" t="s">
        <v>283</v>
      </c>
      <c r="G48" s="271"/>
      <c r="H48" s="272"/>
      <c r="I48" s="272"/>
      <c r="J48" s="272"/>
      <c r="K48" s="272" t="s">
        <v>245</v>
      </c>
      <c r="L48" s="271"/>
      <c r="M48" s="271"/>
      <c r="N48" s="271"/>
      <c r="O48" s="271"/>
      <c r="P48" s="271"/>
      <c r="Q48" s="271"/>
      <c r="R48" s="271"/>
      <c r="S48" s="273"/>
      <c r="T48" s="27"/>
      <c r="U48" s="118"/>
      <c r="V48" s="279" t="s">
        <v>214</v>
      </c>
      <c r="W48" s="281" t="s">
        <v>340</v>
      </c>
      <c r="Y48" s="104"/>
      <c r="Z48" s="105"/>
      <c r="AA48" s="105"/>
      <c r="AD48" s="49"/>
      <c r="AE48" s="49"/>
    </row>
    <row r="49" spans="1:35" s="50" customFormat="1" ht="20.100000000000001" customHeight="1">
      <c r="A49" s="412"/>
      <c r="B49" s="413"/>
      <c r="C49" s="413"/>
      <c r="D49" s="414"/>
      <c r="E49" s="270" t="s">
        <v>126</v>
      </c>
      <c r="F49" s="271"/>
      <c r="G49" s="272"/>
      <c r="H49" s="272" t="s">
        <v>292</v>
      </c>
      <c r="I49" s="271"/>
      <c r="J49" s="271"/>
      <c r="K49" s="271" t="s">
        <v>293</v>
      </c>
      <c r="L49" s="271"/>
      <c r="M49" s="271"/>
      <c r="N49" s="271"/>
      <c r="O49" s="271"/>
      <c r="P49" s="271"/>
      <c r="Q49" s="274"/>
      <c r="R49" s="274"/>
      <c r="S49" s="275"/>
      <c r="U49" s="118"/>
      <c r="V49" s="279" t="s">
        <v>220</v>
      </c>
      <c r="W49" s="285" t="s">
        <v>176</v>
      </c>
      <c r="X49" s="49"/>
      <c r="Y49" s="24"/>
      <c r="Z49" s="25"/>
      <c r="AA49" s="25"/>
      <c r="AB49" s="49"/>
      <c r="AC49" s="49"/>
      <c r="AD49" s="49"/>
      <c r="AE49" s="49"/>
    </row>
    <row r="50" spans="1:35" s="50" customFormat="1" ht="20.100000000000001" customHeight="1">
      <c r="A50" s="400" t="s">
        <v>127</v>
      </c>
      <c r="B50" s="401"/>
      <c r="C50" s="401"/>
      <c r="D50" s="402"/>
      <c r="E50" s="158" t="s">
        <v>170</v>
      </c>
      <c r="F50" s="81"/>
      <c r="G50" s="103"/>
      <c r="H50" s="212"/>
      <c r="I50" s="212"/>
      <c r="J50" s="212"/>
      <c r="K50" s="188"/>
      <c r="L50" s="212"/>
      <c r="M50" s="188"/>
      <c r="N50" s="379" t="s">
        <v>297</v>
      </c>
      <c r="O50" s="379"/>
      <c r="P50" s="379"/>
      <c r="Q50" s="379"/>
      <c r="R50" s="379"/>
      <c r="S50" s="380"/>
      <c r="U50" s="117"/>
      <c r="V50" s="279" t="s">
        <v>215</v>
      </c>
      <c r="W50" s="285" t="s">
        <v>177</v>
      </c>
      <c r="X50" s="49"/>
      <c r="Y50" s="24"/>
      <c r="Z50" s="24"/>
      <c r="AA50" s="25"/>
      <c r="AB50" s="49"/>
      <c r="AC50" s="49"/>
      <c r="AD50" s="49"/>
      <c r="AE50" s="49"/>
      <c r="AF50" s="49"/>
      <c r="AG50" s="49"/>
      <c r="AH50" s="49"/>
    </row>
    <row r="51" spans="1:35" s="50" customFormat="1" ht="20.100000000000001" customHeight="1">
      <c r="A51" s="403"/>
      <c r="B51" s="404"/>
      <c r="C51" s="404"/>
      <c r="D51" s="405"/>
      <c r="E51" s="366">
        <f>H23</f>
        <v>0</v>
      </c>
      <c r="F51" s="378"/>
      <c r="G51" s="378"/>
      <c r="H51" s="378"/>
      <c r="I51" s="378"/>
      <c r="J51" s="261" t="s">
        <v>84</v>
      </c>
      <c r="K51" s="261"/>
      <c r="L51" s="103" t="s">
        <v>296</v>
      </c>
      <c r="M51" s="188"/>
      <c r="N51" s="379" t="s">
        <v>297</v>
      </c>
      <c r="O51" s="379"/>
      <c r="P51" s="379"/>
      <c r="Q51" s="379"/>
      <c r="R51" s="379"/>
      <c r="S51" s="380"/>
      <c r="U51" s="117"/>
      <c r="V51" s="279" t="s">
        <v>216</v>
      </c>
      <c r="W51" s="285" t="s">
        <v>178</v>
      </c>
      <c r="X51" s="49"/>
      <c r="Y51" s="24"/>
      <c r="Z51" s="24"/>
      <c r="AA51" s="25"/>
      <c r="AB51" s="49"/>
      <c r="AC51" s="49"/>
      <c r="AD51" s="49"/>
      <c r="AE51" s="49"/>
      <c r="AF51" s="49"/>
      <c r="AG51" s="49"/>
      <c r="AH51" s="49"/>
      <c r="AI51" s="49"/>
    </row>
    <row r="52" spans="1:35" s="49" customFormat="1" ht="19.5" customHeight="1">
      <c r="A52" s="403"/>
      <c r="B52" s="404"/>
      <c r="C52" s="404"/>
      <c r="D52" s="405"/>
      <c r="E52" s="158" t="s">
        <v>85</v>
      </c>
      <c r="F52" s="81"/>
      <c r="G52" s="248" t="s">
        <v>171</v>
      </c>
      <c r="H52" s="106"/>
      <c r="I52" s="106"/>
      <c r="J52" s="106"/>
      <c r="K52" s="278"/>
      <c r="L52" s="106"/>
      <c r="M52" s="278"/>
      <c r="N52" s="379" t="s">
        <v>300</v>
      </c>
      <c r="O52" s="379"/>
      <c r="P52" s="379"/>
      <c r="Q52" s="379"/>
      <c r="R52" s="379"/>
      <c r="S52" s="380"/>
      <c r="U52" s="117"/>
      <c r="V52" s="279" t="s">
        <v>217</v>
      </c>
      <c r="W52" s="285" t="s">
        <v>179</v>
      </c>
      <c r="Y52" s="24"/>
      <c r="Z52" s="24"/>
      <c r="AA52" s="25"/>
    </row>
    <row r="53" spans="1:35" s="49" customFormat="1" ht="19.5" customHeight="1">
      <c r="A53" s="406"/>
      <c r="B53" s="407"/>
      <c r="C53" s="407"/>
      <c r="D53" s="408"/>
      <c r="E53" s="158" t="s">
        <v>86</v>
      </c>
      <c r="F53" s="81"/>
      <c r="G53" s="248" t="s">
        <v>172</v>
      </c>
      <c r="H53" s="106"/>
      <c r="I53" s="106"/>
      <c r="J53" s="106"/>
      <c r="K53" s="278"/>
      <c r="L53" s="106"/>
      <c r="M53" s="278"/>
      <c r="N53" s="379" t="s">
        <v>300</v>
      </c>
      <c r="O53" s="379"/>
      <c r="P53" s="379"/>
      <c r="Q53" s="379"/>
      <c r="R53" s="379"/>
      <c r="S53" s="380"/>
      <c r="U53" s="117"/>
      <c r="V53" s="279" t="s">
        <v>218</v>
      </c>
      <c r="W53" s="285" t="s">
        <v>180</v>
      </c>
      <c r="Y53" s="24"/>
      <c r="Z53" s="24"/>
      <c r="AA53" s="25"/>
    </row>
    <row r="54" spans="1:35" s="49" customFormat="1" ht="19.5" customHeight="1">
      <c r="A54" s="303" t="s">
        <v>87</v>
      </c>
      <c r="B54" s="304"/>
      <c r="C54" s="304"/>
      <c r="D54" s="305"/>
      <c r="E54" s="80" t="s">
        <v>350</v>
      </c>
      <c r="F54" s="81"/>
      <c r="G54" s="309"/>
      <c r="H54" s="309"/>
      <c r="I54" s="309"/>
      <c r="J54" s="309"/>
      <c r="K54" s="309"/>
      <c r="L54" s="309"/>
      <c r="M54" s="309"/>
      <c r="N54" s="309"/>
      <c r="O54" s="309"/>
      <c r="P54" s="294"/>
      <c r="Q54" s="294"/>
      <c r="R54" s="294"/>
      <c r="S54" s="295"/>
      <c r="U54" s="117"/>
      <c r="V54" s="279" t="s">
        <v>222</v>
      </c>
      <c r="W54" s="281" t="s">
        <v>221</v>
      </c>
      <c r="Y54" s="24"/>
      <c r="Z54" s="24"/>
      <c r="AA54" s="25"/>
    </row>
    <row r="55" spans="1:35" s="49" customFormat="1" ht="20.100000000000001" customHeight="1">
      <c r="A55" s="306"/>
      <c r="B55" s="307"/>
      <c r="C55" s="307"/>
      <c r="D55" s="308"/>
      <c r="E55" s="261" t="s">
        <v>351</v>
      </c>
      <c r="F55" s="248"/>
      <c r="G55" s="310"/>
      <c r="H55" s="310"/>
      <c r="I55" s="310"/>
      <c r="J55" s="310"/>
      <c r="K55" s="310"/>
      <c r="L55" s="296" t="s">
        <v>352</v>
      </c>
      <c r="M55" s="371" t="s">
        <v>298</v>
      </c>
      <c r="N55" s="371"/>
      <c r="O55" s="371"/>
      <c r="P55" s="249" t="s">
        <v>291</v>
      </c>
      <c r="Q55" s="371" t="s">
        <v>299</v>
      </c>
      <c r="R55" s="371"/>
      <c r="S55" s="372"/>
      <c r="U55" s="117"/>
      <c r="V55" s="279" t="s">
        <v>319</v>
      </c>
      <c r="W55" s="281" t="s">
        <v>341</v>
      </c>
      <c r="Y55" s="24"/>
      <c r="Z55" s="25"/>
      <c r="AA55" s="25"/>
      <c r="AD55" s="3"/>
      <c r="AE55" s="3"/>
    </row>
    <row r="56" spans="1:35" s="49" customFormat="1" ht="20.100000000000001" customHeight="1">
      <c r="A56" s="192" t="s">
        <v>259</v>
      </c>
      <c r="B56" s="175"/>
      <c r="C56" s="175"/>
      <c r="D56" s="175"/>
      <c r="E56" s="196" t="s">
        <v>276</v>
      </c>
      <c r="F56" s="197"/>
      <c r="G56" s="197"/>
      <c r="H56" s="293"/>
      <c r="I56" s="197" t="s">
        <v>277</v>
      </c>
      <c r="J56" s="198"/>
      <c r="K56" s="198" t="s">
        <v>260</v>
      </c>
      <c r="L56" s="199"/>
      <c r="M56" s="198" t="s">
        <v>278</v>
      </c>
      <c r="N56" s="276"/>
      <c r="O56" s="200" t="s">
        <v>261</v>
      </c>
      <c r="P56" s="277"/>
      <c r="Q56" s="201" t="s">
        <v>262</v>
      </c>
      <c r="R56" s="202"/>
      <c r="S56" s="203"/>
      <c r="U56" s="117"/>
      <c r="V56" s="279" t="s">
        <v>223</v>
      </c>
      <c r="W56" s="281" t="s">
        <v>342</v>
      </c>
      <c r="X56" s="5"/>
      <c r="Y56" s="11"/>
      <c r="Z56" s="12"/>
      <c r="AA56" s="12"/>
      <c r="AB56" s="3"/>
      <c r="AC56" s="3"/>
      <c r="AD56" s="3"/>
      <c r="AE56" s="3"/>
    </row>
    <row r="57" spans="1:35" s="49" customFormat="1" ht="19.5" customHeight="1">
      <c r="A57" s="395" t="s">
        <v>128</v>
      </c>
      <c r="B57" s="396"/>
      <c r="C57" s="396"/>
      <c r="D57" s="397"/>
      <c r="E57" s="398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99"/>
      <c r="U57" s="108"/>
      <c r="V57" s="286" t="s">
        <v>224</v>
      </c>
      <c r="W57" s="284" t="s">
        <v>225</v>
      </c>
      <c r="X57" s="3"/>
      <c r="Y57" s="11"/>
      <c r="Z57" s="12"/>
      <c r="AA57" s="12"/>
      <c r="AB57" s="3"/>
      <c r="AC57" s="3"/>
      <c r="AD57" s="5"/>
      <c r="AE57" s="5"/>
      <c r="AF57" s="3"/>
      <c r="AG57" s="3"/>
      <c r="AH57" s="3"/>
    </row>
    <row r="58" spans="1:35" s="49" customFormat="1" ht="9.9499999999999993" customHeight="1">
      <c r="A58" s="26"/>
      <c r="B58" s="28"/>
      <c r="C58" s="28"/>
      <c r="D58" s="28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U58" s="108"/>
      <c r="V58" s="286" t="s">
        <v>226</v>
      </c>
      <c r="W58" s="284" t="s">
        <v>343</v>
      </c>
      <c r="X58" s="5"/>
      <c r="Y58" s="21"/>
      <c r="Z58" s="22"/>
      <c r="AA58" s="22"/>
      <c r="AB58" s="5"/>
      <c r="AC58" s="5"/>
      <c r="AD58" s="5"/>
      <c r="AE58" s="5"/>
      <c r="AF58" s="3"/>
      <c r="AG58" s="3"/>
      <c r="AH58" s="3"/>
      <c r="AI58" s="3"/>
    </row>
    <row r="59" spans="1:35" ht="15" customHeight="1">
      <c r="A59" s="26"/>
      <c r="B59" s="28"/>
      <c r="C59" s="28"/>
      <c r="D59" s="28"/>
      <c r="E59" s="29"/>
      <c r="F59" s="29"/>
      <c r="G59" s="29"/>
      <c r="H59" s="29"/>
      <c r="I59" s="29"/>
      <c r="J59" s="29"/>
      <c r="K59" s="29"/>
      <c r="L59" s="30"/>
      <c r="M59" s="30"/>
      <c r="N59" s="368" t="s">
        <v>88</v>
      </c>
      <c r="O59" s="368"/>
      <c r="P59" s="366" t="s">
        <v>89</v>
      </c>
      <c r="Q59" s="367"/>
      <c r="R59" s="366" t="s">
        <v>90</v>
      </c>
      <c r="S59" s="367"/>
      <c r="U59" s="119"/>
      <c r="V59" s="279" t="s">
        <v>227</v>
      </c>
      <c r="W59" s="281" t="s">
        <v>344</v>
      </c>
      <c r="X59" s="5"/>
      <c r="Y59" s="21"/>
      <c r="Z59" s="22"/>
      <c r="AA59" s="22"/>
      <c r="AB59" s="5"/>
      <c r="AC59" s="5"/>
      <c r="AD59" s="5"/>
      <c r="AE59" s="5"/>
      <c r="AF59" s="5"/>
      <c r="AG59" s="5"/>
      <c r="AH59" s="5"/>
    </row>
    <row r="60" spans="1:35" ht="49.9" customHeight="1">
      <c r="A60" s="26"/>
      <c r="B60" s="28"/>
      <c r="C60" s="28"/>
      <c r="D60" s="28"/>
      <c r="E60" s="29"/>
      <c r="F60" s="29"/>
      <c r="G60" s="29"/>
      <c r="H60" s="29"/>
      <c r="I60" s="29"/>
      <c r="J60" s="29"/>
      <c r="K60" s="29"/>
      <c r="L60" s="30"/>
      <c r="M60" s="30"/>
      <c r="N60" s="368"/>
      <c r="O60" s="368"/>
      <c r="P60" s="366"/>
      <c r="Q60" s="367"/>
      <c r="R60" s="366"/>
      <c r="S60" s="367"/>
      <c r="U60" s="119"/>
      <c r="V60" s="279" t="s">
        <v>256</v>
      </c>
      <c r="W60" s="281" t="s">
        <v>257</v>
      </c>
      <c r="X60" s="5"/>
      <c r="Y60" s="21"/>
      <c r="Z60" s="22"/>
      <c r="AA60" s="22"/>
      <c r="AB60" s="5"/>
      <c r="AC60" s="5"/>
      <c r="AF60" s="5"/>
      <c r="AG60" s="5"/>
      <c r="AH60" s="5"/>
      <c r="AI60" s="5"/>
    </row>
    <row r="61" spans="1:35" s="5" customFormat="1" ht="20.100000000000001" customHeight="1">
      <c r="A61" s="31"/>
      <c r="B61" s="31"/>
      <c r="C61" s="32"/>
      <c r="D61" s="32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262"/>
      <c r="Q61" s="263"/>
      <c r="R61" s="299"/>
      <c r="S61" s="300" t="s">
        <v>358</v>
      </c>
      <c r="U61" s="119"/>
      <c r="V61" s="279" t="s">
        <v>279</v>
      </c>
      <c r="W61" s="281" t="s">
        <v>345</v>
      </c>
      <c r="X61" s="3"/>
      <c r="Y61" s="11"/>
      <c r="Z61" s="12"/>
      <c r="AA61" s="12"/>
      <c r="AB61" s="3"/>
      <c r="AC61" s="3"/>
      <c r="AD61" s="3"/>
      <c r="AE61" s="3"/>
    </row>
    <row r="62" spans="1:35" s="5" customFormat="1" ht="20.100000000000001" customHeight="1">
      <c r="A62" s="16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6"/>
      <c r="R62" s="16"/>
      <c r="S62" s="16"/>
      <c r="U62" s="108"/>
      <c r="V62" s="279" t="s">
        <v>280</v>
      </c>
      <c r="W62" s="281" t="s">
        <v>346</v>
      </c>
      <c r="X62" s="3"/>
      <c r="Y62" s="11"/>
      <c r="Z62" s="12"/>
      <c r="AA62" s="12"/>
      <c r="AB62" s="3"/>
      <c r="AC62" s="3"/>
      <c r="AD62" s="3"/>
      <c r="AE62" s="3"/>
      <c r="AF62" s="3"/>
      <c r="AG62" s="3"/>
      <c r="AH62" s="3"/>
    </row>
    <row r="63" spans="1:35" s="5" customFormat="1" ht="20.100000000000001" customHeight="1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6"/>
      <c r="R63" s="16"/>
      <c r="S63" s="16"/>
      <c r="U63" s="108"/>
      <c r="V63" s="287" t="s">
        <v>347</v>
      </c>
      <c r="W63" s="287" t="s">
        <v>306</v>
      </c>
      <c r="X63" s="3"/>
      <c r="Y63" s="11"/>
      <c r="Z63" s="12"/>
      <c r="AA63" s="12"/>
      <c r="AB63" s="3"/>
      <c r="AC63" s="3"/>
      <c r="AD63" s="3"/>
      <c r="AE63" s="3"/>
      <c r="AF63" s="3"/>
      <c r="AG63" s="3"/>
      <c r="AH63" s="3"/>
      <c r="AI63" s="3"/>
    </row>
    <row r="64" spans="1:35" ht="20.100000000000001" customHeight="1"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V64" s="279" t="s">
        <v>320</v>
      </c>
      <c r="W64" s="281" t="s">
        <v>321</v>
      </c>
    </row>
    <row r="65" spans="2:27" ht="20.100000000000001" customHeight="1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V65" s="298" t="s">
        <v>355</v>
      </c>
      <c r="W65" s="281" t="s">
        <v>356</v>
      </c>
    </row>
    <row r="66" spans="2:27" ht="20.100000000000001" customHeight="1">
      <c r="V66" s="3"/>
      <c r="W66" s="3"/>
      <c r="Y66" s="3"/>
      <c r="Z66" s="3"/>
      <c r="AA66" s="3"/>
    </row>
    <row r="67" spans="2:27" ht="20.100000000000001" customHeight="1">
      <c r="V67" s="3"/>
      <c r="W67" s="3"/>
    </row>
    <row r="68" spans="2:27" ht="20.100000000000001" customHeight="1">
      <c r="W68" s="109"/>
    </row>
    <row r="69" spans="2:27" ht="20.100000000000001" customHeight="1">
      <c r="W69" s="109"/>
    </row>
    <row r="70" spans="2:27" ht="20.100000000000001" customHeight="1">
      <c r="W70" s="109"/>
    </row>
    <row r="71" spans="2:27" ht="20.100000000000001" customHeight="1">
      <c r="W71" s="109"/>
    </row>
    <row r="72" spans="2:27" ht="20.100000000000001" customHeight="1">
      <c r="W72" s="109"/>
    </row>
    <row r="73" spans="2:27" ht="20.100000000000001" customHeight="1">
      <c r="W73" s="109"/>
    </row>
    <row r="74" spans="2:27" ht="20.100000000000001" customHeight="1">
      <c r="W74" s="109"/>
    </row>
    <row r="75" spans="2:27" ht="20.100000000000001" customHeight="1">
      <c r="W75" s="109"/>
    </row>
    <row r="76" spans="2:27" ht="20.100000000000001" customHeight="1">
      <c r="W76" s="109"/>
    </row>
    <row r="77" spans="2:27" ht="20.100000000000001" customHeight="1">
      <c r="W77" s="109"/>
    </row>
    <row r="78" spans="2:27" ht="20.100000000000001" customHeight="1">
      <c r="W78" s="109"/>
    </row>
    <row r="79" spans="2:27" ht="20.100000000000001" customHeight="1">
      <c r="W79" s="109"/>
    </row>
    <row r="80" spans="2:27" ht="20.100000000000001" customHeight="1">
      <c r="U80" s="3"/>
      <c r="W80" s="109"/>
      <c r="Y80" s="3"/>
      <c r="Z80" s="3"/>
      <c r="AA80" s="3"/>
    </row>
    <row r="81" spans="23:23" ht="20.100000000000001" customHeight="1">
      <c r="W81" s="109"/>
    </row>
    <row r="82" spans="23:23" ht="20.100000000000001" customHeight="1">
      <c r="W82" s="109"/>
    </row>
    <row r="83" spans="23:23" ht="20.100000000000001" customHeight="1"/>
    <row r="84" spans="23:23" ht="20.100000000000001" customHeight="1"/>
    <row r="85" spans="23:23" ht="20.100000000000001" customHeight="1"/>
    <row r="86" spans="23:23" ht="20.100000000000001" customHeight="1"/>
    <row r="87" spans="23:23" ht="20.100000000000001" customHeight="1"/>
    <row r="88" spans="23:23" ht="20.100000000000001" customHeight="1"/>
    <row r="89" spans="23:23" ht="20.100000000000001" customHeight="1"/>
    <row r="90" spans="23:23" ht="20.100000000000001" customHeight="1"/>
    <row r="91" spans="23:23" ht="20.100000000000001" customHeight="1"/>
    <row r="92" spans="23:23" ht="20.100000000000001" customHeight="1"/>
    <row r="93" spans="23:23" ht="20.100000000000001" customHeight="1"/>
    <row r="94" spans="23:23" ht="20.100000000000001" customHeight="1"/>
    <row r="95" spans="23:23" ht="20.100000000000001" customHeight="1"/>
    <row r="96" spans="23:23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</sheetData>
  <sheetProtection selectLockedCells="1"/>
  <mergeCells count="124">
    <mergeCell ref="Y1:AA1"/>
    <mergeCell ref="A1:S1"/>
    <mergeCell ref="A2:L2"/>
    <mergeCell ref="E27:J27"/>
    <mergeCell ref="O8:S8"/>
    <mergeCell ref="G13:S13"/>
    <mergeCell ref="E12:H12"/>
    <mergeCell ref="O10:S10"/>
    <mergeCell ref="A8:D9"/>
    <mergeCell ref="E8:I8"/>
    <mergeCell ref="J8:N8"/>
    <mergeCell ref="O9:S9"/>
    <mergeCell ref="E13:F13"/>
    <mergeCell ref="A15:D15"/>
    <mergeCell ref="E9:I9"/>
    <mergeCell ref="E10:I10"/>
    <mergeCell ref="J9:N9"/>
    <mergeCell ref="J10:N10"/>
    <mergeCell ref="A12:D12"/>
    <mergeCell ref="A14:D14"/>
    <mergeCell ref="E14:F14"/>
    <mergeCell ref="J4:O4"/>
    <mergeCell ref="Q4:S4"/>
    <mergeCell ref="J5:S5"/>
    <mergeCell ref="A3:J3"/>
    <mergeCell ref="A57:D57"/>
    <mergeCell ref="E57:S57"/>
    <mergeCell ref="A50:D53"/>
    <mergeCell ref="A48:D49"/>
    <mergeCell ref="A46:D46"/>
    <mergeCell ref="A47:D47"/>
    <mergeCell ref="N47:S47"/>
    <mergeCell ref="H16:S16"/>
    <mergeCell ref="A23:D24"/>
    <mergeCell ref="A11:D11"/>
    <mergeCell ref="A13:D13"/>
    <mergeCell ref="I12:S12"/>
    <mergeCell ref="K11:S11"/>
    <mergeCell ref="E41:G41"/>
    <mergeCell ref="N50:S50"/>
    <mergeCell ref="E18:I18"/>
    <mergeCell ref="J18:S18"/>
    <mergeCell ref="E38:G38"/>
    <mergeCell ref="A27:D27"/>
    <mergeCell ref="A21:D21"/>
    <mergeCell ref="A29:D29"/>
    <mergeCell ref="G14:S14"/>
    <mergeCell ref="A17:D17"/>
    <mergeCell ref="M36:N36"/>
    <mergeCell ref="E17:F17"/>
    <mergeCell ref="L28:P28"/>
    <mergeCell ref="A30:D30"/>
    <mergeCell ref="E30:S30"/>
    <mergeCell ref="A31:D31"/>
    <mergeCell ref="F31:J31"/>
    <mergeCell ref="L31:N31"/>
    <mergeCell ref="P31:S31"/>
    <mergeCell ref="R60:S60"/>
    <mergeCell ref="N60:O60"/>
    <mergeCell ref="P59:Q59"/>
    <mergeCell ref="P60:Q60"/>
    <mergeCell ref="N59:O59"/>
    <mergeCell ref="R59:S59"/>
    <mergeCell ref="F45:S45"/>
    <mergeCell ref="E43:G43"/>
    <mergeCell ref="M55:O55"/>
    <mergeCell ref="Q55:S55"/>
    <mergeCell ref="E44:F44"/>
    <mergeCell ref="E46:S46"/>
    <mergeCell ref="K44:S44"/>
    <mergeCell ref="E47:G47"/>
    <mergeCell ref="E51:I51"/>
    <mergeCell ref="N51:S51"/>
    <mergeCell ref="N52:S52"/>
    <mergeCell ref="N53:S53"/>
    <mergeCell ref="I43:S43"/>
    <mergeCell ref="A42:D42"/>
    <mergeCell ref="O29:R29"/>
    <mergeCell ref="E32:S33"/>
    <mergeCell ref="H39:S39"/>
    <mergeCell ref="E42:G42"/>
    <mergeCell ref="F20:S20"/>
    <mergeCell ref="E24:G24"/>
    <mergeCell ref="P19:S19"/>
    <mergeCell ref="N19:O19"/>
    <mergeCell ref="H19:M19"/>
    <mergeCell ref="E19:G19"/>
    <mergeCell ref="H42:I42"/>
    <mergeCell ref="E26:S26"/>
    <mergeCell ref="H23:S23"/>
    <mergeCell ref="H24:S24"/>
    <mergeCell ref="E23:G23"/>
    <mergeCell ref="E28:G28"/>
    <mergeCell ref="I28:K28"/>
    <mergeCell ref="Q28:S28"/>
    <mergeCell ref="E37:G37"/>
    <mergeCell ref="H37:S37"/>
    <mergeCell ref="A25:D26"/>
    <mergeCell ref="A18:D20"/>
    <mergeCell ref="A28:D28"/>
    <mergeCell ref="A54:D55"/>
    <mergeCell ref="G54:O54"/>
    <mergeCell ref="G55:K55"/>
    <mergeCell ref="N27:S27"/>
    <mergeCell ref="F11:H11"/>
    <mergeCell ref="A16:D16"/>
    <mergeCell ref="A44:D45"/>
    <mergeCell ref="H29:K29"/>
    <mergeCell ref="H41:S41"/>
    <mergeCell ref="H40:S40"/>
    <mergeCell ref="A34:D34"/>
    <mergeCell ref="H38:S38"/>
    <mergeCell ref="E35:S35"/>
    <mergeCell ref="E36:G36"/>
    <mergeCell ref="K36:L36"/>
    <mergeCell ref="Q36:R36"/>
    <mergeCell ref="E39:G39"/>
    <mergeCell ref="E34:S34"/>
    <mergeCell ref="A35:D41"/>
    <mergeCell ref="E40:G40"/>
    <mergeCell ref="A32:D33"/>
    <mergeCell ref="I36:J36"/>
    <mergeCell ref="M29:N29"/>
    <mergeCell ref="A43:D43"/>
  </mergeCells>
  <phoneticPr fontId="4"/>
  <dataValidations count="14">
    <dataValidation showDropDown="1" showInputMessage="1" showErrorMessage="1" sqref="G15 E25:F25 E15 E26 H42 I15:J15 H25:N25 H29 L29 H43:I43 E42:E43 E29" xr:uid="{00000000-0002-0000-0000-000000000000}"/>
    <dataValidation type="list" allowBlank="1" showInputMessage="1" showErrorMessage="1" sqref="A3" xr:uid="{63929915-72AD-4A6B-B84D-246A394DD2A1}">
      <formula1>$U$3:$U$8</formula1>
    </dataValidation>
    <dataValidation type="list" allowBlank="1" showInputMessage="1" showErrorMessage="1" sqref="E47" xr:uid="{8C8A521B-3A8B-4201-9501-9EF595940551}">
      <formula1>"衣笠,BKC,BKC（アクロス）,OIC"</formula1>
    </dataValidation>
    <dataValidation type="list" allowBlank="1" showInputMessage="1" showErrorMessage="1" sqref="K36:L36" xr:uid="{00000000-0002-0000-0000-000003000000}">
      <formula1>$Y$3:$Y$15</formula1>
    </dataValidation>
    <dataValidation type="list" allowBlank="1" showInputMessage="1" sqref="O29:R29" xr:uid="{00000000-0002-0000-0000-000004000000}">
      <formula1>$AB$3:$AB$16</formula1>
    </dataValidation>
    <dataValidation type="list" allowBlank="1" showInputMessage="1" showErrorMessage="1" sqref="E27" xr:uid="{D4C84A56-8F07-4B0D-AF80-22E13DB07077}">
      <formula1>$X$3:$X$5</formula1>
    </dataValidation>
    <dataValidation type="list" allowBlank="1" showInputMessage="1" sqref="N52:S52" xr:uid="{C7276096-773D-4A34-AD2F-4A8C8615E90B}">
      <formula1>"　　　　　　年　　　　　　月　　　　　　日,2024年1月23日"</formula1>
    </dataValidation>
    <dataValidation type="list" allowBlank="1" showInputMessage="1" sqref="P54:S54" xr:uid="{E1B9F089-C662-431D-9D79-DD107EA014F5}">
      <formula1>"　　　　　　年　　　　　　月　　　　　　日,2023年2月17日"</formula1>
    </dataValidation>
    <dataValidation type="list" allowBlank="1" showInputMessage="1" showErrorMessage="1" sqref="L28" xr:uid="{46D66E68-0DAD-4466-A1DD-7BE436E11A5D}">
      <formula1>"/ 1.Commencement month of the revised condition, / 2.Termination month of the revised condition"</formula1>
    </dataValidation>
    <dataValidation type="list" allowBlank="1" showInputMessage="1" showErrorMessage="1" sqref="E12:H12" xr:uid="{0A38649D-E25B-434B-B91C-89FF46435D6D}">
      <formula1>"Male,Female"</formula1>
    </dataValidation>
    <dataValidation type="list" allowBlank="1" showInputMessage="1" sqref="G55" xr:uid="{CB0922B6-59FF-4989-9E8E-2F8EBE22BFCF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H24:S24" xr:uid="{00000000-0002-0000-0000-000005000000}">
      <formula1>$W$3:$W$65</formula1>
    </dataValidation>
    <dataValidation type="list" allowBlank="1" showInputMessage="1" sqref="N27:S27" xr:uid="{546F9EE1-BAE6-4DAA-AEF2-9C6D435B761C}">
      <formula1>$X$3:$X$5</formula1>
    </dataValidation>
    <dataValidation type="list" allowBlank="1" showInputMessage="1" sqref="N53:S53" xr:uid="{EDC76735-4EBA-4F67-94A0-E0D9ADD8C1E3}">
      <formula1>"　　　　　　年　　　　　　月　　　　　　日,2024年2月16日"</formula1>
    </dataValidation>
  </dataValidations>
  <printOptions horizontalCentered="1"/>
  <pageMargins left="0" right="0" top="0.43" bottom="0.19685039370078741" header="0.28000000000000003" footer="0"/>
  <pageSetup paperSize="9" scale="65" orientation="portrait" horizontalDpi="300" verticalDpi="300" r:id="rId1"/>
  <headerFooter alignWithMargins="0">
    <oddHeader>&amp;L023-08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4</xdr:col>
                    <xdr:colOff>266700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7</xdr:col>
                    <xdr:colOff>266700</xdr:colOff>
                    <xdr:row>24</xdr:row>
                    <xdr:rowOff>28575</xdr:rowOff>
                  </from>
                  <to>
                    <xdr:col>8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" name="Check Box 66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9525</xdr:rowOff>
                  </from>
                  <to>
                    <xdr:col>4</xdr:col>
                    <xdr:colOff>285750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" name="Check Box 139">
              <controlPr defaultSize="0" autoFill="0" autoLine="0" autoPict="0">
                <anchor moveWithCells="1">
                  <from>
                    <xdr:col>8</xdr:col>
                    <xdr:colOff>266700</xdr:colOff>
                    <xdr:row>43</xdr:row>
                    <xdr:rowOff>19050</xdr:rowOff>
                  </from>
                  <to>
                    <xdr:col>9</xdr:col>
                    <xdr:colOff>66675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" name="Check Box 216">
              <controlPr defaultSize="0" autoFill="0" autoLine="0" autoPict="0">
                <anchor moveWithCells="1">
                  <from>
                    <xdr:col>6</xdr:col>
                    <xdr:colOff>266700</xdr:colOff>
                    <xdr:row>43</xdr:row>
                    <xdr:rowOff>9525</xdr:rowOff>
                  </from>
                  <to>
                    <xdr:col>7</xdr:col>
                    <xdr:colOff>66675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" name="Check Box 370">
              <controlPr defaultSize="0" autoFill="0" autoLine="0" autoPict="0">
                <anchor moveWithCells="1">
                  <from>
                    <xdr:col>4</xdr:col>
                    <xdr:colOff>123825</xdr:colOff>
                    <xdr:row>20</xdr:row>
                    <xdr:rowOff>180975</xdr:rowOff>
                  </from>
                  <to>
                    <xdr:col>4</xdr:col>
                    <xdr:colOff>381000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0" name="Check Box 371">
              <controlPr defaultSize="0" autoFill="0" autoLine="0" autoPict="0">
                <anchor moveWithCells="1">
                  <from>
                    <xdr:col>6</xdr:col>
                    <xdr:colOff>152400</xdr:colOff>
                    <xdr:row>20</xdr:row>
                    <xdr:rowOff>209550</xdr:rowOff>
                  </from>
                  <to>
                    <xdr:col>6</xdr:col>
                    <xdr:colOff>409575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1" name="Check Box 378">
              <controlPr defaultSize="0" autoFill="0" autoLine="0" autoPict="0">
                <anchor moveWithCells="1">
                  <from>
                    <xdr:col>12</xdr:col>
                    <xdr:colOff>295275</xdr:colOff>
                    <xdr:row>24</xdr:row>
                    <xdr:rowOff>28575</xdr:rowOff>
                  </from>
                  <to>
                    <xdr:col>13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2" name="Check Box 380">
              <controlPr defaultSize="0" autoFill="0" autoLine="0" autoPict="0">
                <anchor moveWithCells="1">
                  <from>
                    <xdr:col>13</xdr:col>
                    <xdr:colOff>238125</xdr:colOff>
                    <xdr:row>55</xdr:row>
                    <xdr:rowOff>19050</xdr:rowOff>
                  </from>
                  <to>
                    <xdr:col>13</xdr:col>
                    <xdr:colOff>495300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3" name="Check Box 382">
              <controlPr defaultSize="0" autoFill="0" autoLine="0" autoPict="0">
                <anchor moveWithCells="1">
                  <from>
                    <xdr:col>15</xdr:col>
                    <xdr:colOff>247650</xdr:colOff>
                    <xdr:row>55</xdr:row>
                    <xdr:rowOff>19050</xdr:rowOff>
                  </from>
                  <to>
                    <xdr:col>15</xdr:col>
                    <xdr:colOff>504825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Check Box 67">
              <controlPr defaultSize="0" autoFill="0" autoLine="0" autoPict="0">
                <anchor moveWithCells="1">
                  <from>
                    <xdr:col>11</xdr:col>
                    <xdr:colOff>228600</xdr:colOff>
                    <xdr:row>28</xdr:row>
                    <xdr:rowOff>19050</xdr:rowOff>
                  </from>
                  <to>
                    <xdr:col>11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5" name="Check Box 363">
              <controlPr defaultSize="0" autoFill="0" autoLine="0" autoPict="0">
                <anchor moveWithCells="1">
                  <from>
                    <xdr:col>9</xdr:col>
                    <xdr:colOff>209550</xdr:colOff>
                    <xdr:row>48</xdr:row>
                    <xdr:rowOff>28575</xdr:rowOff>
                  </from>
                  <to>
                    <xdr:col>10</xdr:col>
                    <xdr:colOff>57150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6" name="Check Box 399">
              <controlPr defaultSize="0" autoFill="0" autoLine="0" autoPict="0">
                <anchor moveWithCells="1">
                  <from>
                    <xdr:col>6</xdr:col>
                    <xdr:colOff>228600</xdr:colOff>
                    <xdr:row>48</xdr:row>
                    <xdr:rowOff>28575</xdr:rowOff>
                  </from>
                  <to>
                    <xdr:col>7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7" name="Check Box 402">
              <controlPr defaultSize="0" autoFill="0" autoLine="0" autoPict="0">
                <anchor moveWithCells="1">
                  <from>
                    <xdr:col>4</xdr:col>
                    <xdr:colOff>200025</xdr:colOff>
                    <xdr:row>47</xdr:row>
                    <xdr:rowOff>19050</xdr:rowOff>
                  </from>
                  <to>
                    <xdr:col>5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8" name="Check Box 408">
              <controlPr defaultSize="0" autoFill="0" autoLine="0" autoPict="0">
                <anchor moveWithCells="1">
                  <from>
                    <xdr:col>9</xdr:col>
                    <xdr:colOff>200025</xdr:colOff>
                    <xdr:row>47</xdr:row>
                    <xdr:rowOff>19050</xdr:rowOff>
                  </from>
                  <to>
                    <xdr:col>10</xdr:col>
                    <xdr:colOff>9525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9" name="Check Box 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28575</xdr:rowOff>
                  </from>
                  <to>
                    <xdr:col>5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20" name="Check Box 6">
              <controlPr defaultSize="0" autoFill="0" autoLine="0" autoPict="0">
                <anchor moveWithCells="1">
                  <from>
                    <xdr:col>6</xdr:col>
                    <xdr:colOff>171450</xdr:colOff>
                    <xdr:row>14</xdr:row>
                    <xdr:rowOff>9525</xdr:rowOff>
                  </from>
                  <to>
                    <xdr:col>6</xdr:col>
                    <xdr:colOff>438150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7"/>
  <sheetViews>
    <sheetView zoomScaleNormal="100" zoomScaleSheetLayoutView="100" workbookViewId="0">
      <selection activeCell="F115" sqref="F115:H115"/>
    </sheetView>
  </sheetViews>
  <sheetFormatPr defaultColWidth="9" defaultRowHeight="19.5" customHeight="1" outlineLevelRow="1"/>
  <cols>
    <col min="1" max="19" width="6.625" style="3" customWidth="1"/>
    <col min="20" max="20" width="2.625" style="3" customWidth="1"/>
    <col min="21" max="21" width="2.75" style="3" customWidth="1"/>
    <col min="22" max="16384" width="9" style="3"/>
  </cols>
  <sheetData>
    <row r="1" spans="1:23" ht="37.5" customHeight="1" thickBot="1">
      <c r="A1" s="432" t="s">
        <v>105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7"/>
    </row>
    <row r="2" spans="1:23" ht="24" customHeight="1">
      <c r="A2" s="528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213"/>
      <c r="N2" s="88">
        <f>'Research Professor'!N2</f>
        <v>0</v>
      </c>
      <c r="O2" s="213" t="s">
        <v>10</v>
      </c>
      <c r="P2" s="88">
        <f>'Research Professor'!P2</f>
        <v>0</v>
      </c>
      <c r="Q2" s="213" t="s">
        <v>11</v>
      </c>
      <c r="R2" s="88">
        <f>'Research Professor'!R2</f>
        <v>0</v>
      </c>
      <c r="S2" s="64" t="s">
        <v>12</v>
      </c>
      <c r="T2" s="5"/>
      <c r="U2" s="5"/>
      <c r="V2" s="5"/>
      <c r="W2" s="23"/>
    </row>
    <row r="3" spans="1:23" ht="24" customHeight="1">
      <c r="A3" s="557">
        <f>'Research Professor'!A3:G3</f>
        <v>0</v>
      </c>
      <c r="B3" s="558"/>
      <c r="C3" s="558"/>
      <c r="D3" s="558"/>
      <c r="E3" s="558"/>
      <c r="F3" s="558"/>
      <c r="G3" s="558"/>
      <c r="H3" s="558"/>
      <c r="I3" s="558"/>
      <c r="J3" s="558"/>
      <c r="K3" s="205" t="s">
        <v>62</v>
      </c>
      <c r="L3" s="205"/>
      <c r="M3" s="205"/>
      <c r="N3" s="205"/>
      <c r="O3" s="205"/>
      <c r="P3" s="205"/>
      <c r="Q3" s="205"/>
      <c r="R3" s="205"/>
      <c r="S3" s="257"/>
      <c r="T3" s="258"/>
      <c r="U3" s="6"/>
      <c r="V3" s="6"/>
      <c r="W3" s="15"/>
    </row>
    <row r="4" spans="1:23" ht="24" customHeight="1">
      <c r="A4" s="206"/>
      <c r="B4" s="205"/>
      <c r="C4" s="205"/>
      <c r="D4" s="205"/>
      <c r="E4" s="205" t="s">
        <v>285</v>
      </c>
      <c r="F4" s="205"/>
      <c r="G4" s="205"/>
      <c r="H4" s="205" t="s">
        <v>286</v>
      </c>
      <c r="I4" s="205"/>
      <c r="J4" s="553">
        <f>'Research Professor'!J4:O4</f>
        <v>0</v>
      </c>
      <c r="K4" s="553"/>
      <c r="L4" s="553"/>
      <c r="M4" s="553"/>
      <c r="N4" s="553"/>
      <c r="O4" s="553"/>
      <c r="P4" s="254" t="s">
        <v>284</v>
      </c>
      <c r="Q4" s="553">
        <f>'Research Professor'!Q4:S4</f>
        <v>0</v>
      </c>
      <c r="R4" s="553"/>
      <c r="S4" s="554"/>
      <c r="T4" s="6"/>
      <c r="U4" s="10"/>
      <c r="V4" s="10"/>
      <c r="W4" s="10"/>
    </row>
    <row r="5" spans="1:23" ht="24" customHeight="1" thickBot="1">
      <c r="A5" s="207"/>
      <c r="B5" s="204"/>
      <c r="C5" s="204"/>
      <c r="D5" s="204"/>
      <c r="E5" s="204" t="s">
        <v>13</v>
      </c>
      <c r="F5" s="204"/>
      <c r="G5" s="204"/>
      <c r="H5" s="204"/>
      <c r="I5" s="251"/>
      <c r="J5" s="555">
        <f>'Research Professor'!J5:S5</f>
        <v>0</v>
      </c>
      <c r="K5" s="555"/>
      <c r="L5" s="555"/>
      <c r="M5" s="555"/>
      <c r="N5" s="555"/>
      <c r="O5" s="555"/>
      <c r="P5" s="555"/>
      <c r="Q5" s="555"/>
      <c r="R5" s="555"/>
      <c r="S5" s="556"/>
      <c r="T5" s="6"/>
      <c r="U5" s="10"/>
      <c r="V5" s="10"/>
      <c r="W5" s="10"/>
    </row>
    <row r="6" spans="1:23" ht="30" customHeight="1" thickBot="1">
      <c r="A6" s="260" t="s">
        <v>70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6"/>
      <c r="U6" s="10"/>
      <c r="V6" s="10"/>
      <c r="W6" s="10"/>
    </row>
    <row r="7" spans="1:23" s="178" customFormat="1" ht="19.899999999999999" customHeight="1">
      <c r="A7" s="460" t="s">
        <v>274</v>
      </c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176"/>
      <c r="U7" s="177"/>
      <c r="V7" s="177"/>
      <c r="W7" s="177"/>
    </row>
    <row r="8" spans="1:23" ht="32.25" customHeight="1" thickBot="1">
      <c r="A8" s="530" t="s">
        <v>69</v>
      </c>
      <c r="B8" s="530"/>
      <c r="C8" s="530"/>
      <c r="D8" s="530"/>
      <c r="E8" s="530"/>
      <c r="F8" s="530"/>
      <c r="G8" s="530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0"/>
    </row>
    <row r="9" spans="1:23" ht="24.95" customHeight="1">
      <c r="A9" s="419" t="s">
        <v>14</v>
      </c>
      <c r="B9" s="420"/>
      <c r="C9" s="420"/>
      <c r="D9" s="421"/>
      <c r="E9" s="577" t="s">
        <v>231</v>
      </c>
      <c r="F9" s="574"/>
      <c r="G9" s="574"/>
      <c r="H9" s="574"/>
      <c r="I9" s="578"/>
      <c r="J9" s="573" t="s">
        <v>232</v>
      </c>
      <c r="K9" s="574"/>
      <c r="L9" s="574"/>
      <c r="M9" s="574"/>
      <c r="N9" s="578"/>
      <c r="O9" s="573" t="s">
        <v>233</v>
      </c>
      <c r="P9" s="574"/>
      <c r="Q9" s="574"/>
      <c r="R9" s="574"/>
      <c r="S9" s="575"/>
    </row>
    <row r="10" spans="1:23" ht="24.95" customHeight="1">
      <c r="A10" s="339"/>
      <c r="B10" s="340"/>
      <c r="C10" s="340"/>
      <c r="D10" s="341"/>
      <c r="E10" s="579">
        <f>'Research Professor'!E9:I9</f>
        <v>0</v>
      </c>
      <c r="F10" s="580"/>
      <c r="G10" s="580"/>
      <c r="H10" s="580"/>
      <c r="I10" s="581"/>
      <c r="J10" s="568">
        <f>'Research Professor'!J9:N9</f>
        <v>0</v>
      </c>
      <c r="K10" s="569"/>
      <c r="L10" s="569"/>
      <c r="M10" s="569"/>
      <c r="N10" s="570"/>
      <c r="O10" s="582">
        <f>'Research Professor'!O9:S9</f>
        <v>0</v>
      </c>
      <c r="P10" s="347"/>
      <c r="Q10" s="347"/>
      <c r="R10" s="347"/>
      <c r="S10" s="494"/>
    </row>
    <row r="11" spans="1:23" ht="24.95" customHeight="1" thickBot="1">
      <c r="A11" s="211" t="s">
        <v>234</v>
      </c>
      <c r="B11" s="208"/>
      <c r="C11" s="208"/>
      <c r="D11" s="209"/>
      <c r="E11" s="559">
        <f>'Research Professor'!E10:I10</f>
        <v>0</v>
      </c>
      <c r="F11" s="560"/>
      <c r="G11" s="560"/>
      <c r="H11" s="560"/>
      <c r="I11" s="561"/>
      <c r="J11" s="562">
        <f>'Research Professor'!J10:N10</f>
        <v>0</v>
      </c>
      <c r="K11" s="563"/>
      <c r="L11" s="563"/>
      <c r="M11" s="563"/>
      <c r="N11" s="564"/>
      <c r="O11" s="565">
        <f>'Research Professor'!O10:S10</f>
        <v>0</v>
      </c>
      <c r="P11" s="566"/>
      <c r="Q11" s="566"/>
      <c r="R11" s="566"/>
      <c r="S11" s="567"/>
    </row>
    <row r="12" spans="1:23" ht="24.95" customHeight="1">
      <c r="A12" s="537" t="s">
        <v>281</v>
      </c>
      <c r="B12" s="538"/>
      <c r="C12" s="538"/>
      <c r="D12" s="539"/>
      <c r="E12" s="531">
        <f>'Research Professor'!E17:S17</f>
        <v>0</v>
      </c>
      <c r="F12" s="532"/>
      <c r="G12" s="532"/>
      <c r="H12" s="532"/>
      <c r="I12" s="532"/>
      <c r="J12" s="532"/>
      <c r="K12" s="532"/>
      <c r="L12" s="532"/>
      <c r="M12" s="532"/>
      <c r="N12" s="532"/>
      <c r="O12" s="532"/>
      <c r="P12" s="532"/>
      <c r="Q12" s="532"/>
      <c r="R12" s="532"/>
      <c r="S12" s="533"/>
      <c r="V12" s="15"/>
      <c r="W12" s="15"/>
    </row>
    <row r="13" spans="1:23" ht="24.95" customHeight="1">
      <c r="A13" s="336" t="s">
        <v>20</v>
      </c>
      <c r="B13" s="337"/>
      <c r="C13" s="337"/>
      <c r="D13" s="338"/>
      <c r="E13" s="470" t="s">
        <v>29</v>
      </c>
      <c r="F13" s="471"/>
      <c r="G13" s="471"/>
      <c r="H13" s="471">
        <f>'Research Professor'!H23:S23</f>
        <v>0</v>
      </c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584"/>
    </row>
    <row r="14" spans="1:23" ht="24.95" customHeight="1">
      <c r="A14" s="339"/>
      <c r="B14" s="340"/>
      <c r="C14" s="340"/>
      <c r="D14" s="341"/>
      <c r="E14" s="534" t="s">
        <v>30</v>
      </c>
      <c r="F14" s="535"/>
      <c r="G14" s="535"/>
      <c r="H14" s="535">
        <f>'Research Professor'!H24:S24</f>
        <v>0</v>
      </c>
      <c r="I14" s="535"/>
      <c r="J14" s="535"/>
      <c r="K14" s="535"/>
      <c r="L14" s="535"/>
      <c r="M14" s="535"/>
      <c r="N14" s="535"/>
      <c r="O14" s="535"/>
      <c r="P14" s="535"/>
      <c r="Q14" s="535"/>
      <c r="R14" s="535"/>
      <c r="S14" s="536"/>
    </row>
    <row r="15" spans="1:23" ht="24.95" customHeight="1">
      <c r="A15" s="317" t="s">
        <v>15</v>
      </c>
      <c r="B15" s="318"/>
      <c r="C15" s="318"/>
      <c r="D15" s="319"/>
      <c r="E15" s="220"/>
      <c r="F15" s="90" t="s">
        <v>18</v>
      </c>
      <c r="G15" s="220"/>
      <c r="H15" s="69" t="s">
        <v>303</v>
      </c>
      <c r="I15" s="221"/>
      <c r="J15" s="291">
        <f>'Research Professor'!J15</f>
        <v>0</v>
      </c>
      <c r="K15" s="347" t="s">
        <v>166</v>
      </c>
      <c r="L15" s="347"/>
      <c r="M15" s="347" t="s">
        <v>302</v>
      </c>
      <c r="N15" s="347"/>
      <c r="O15" s="347"/>
      <c r="P15" s="347"/>
      <c r="Q15" s="347"/>
      <c r="R15" s="347"/>
      <c r="S15" s="494"/>
    </row>
    <row r="16" spans="1:23" ht="24.95" customHeight="1">
      <c r="A16" s="540" t="s">
        <v>21</v>
      </c>
      <c r="B16" s="541"/>
      <c r="C16" s="541"/>
      <c r="D16" s="542"/>
      <c r="E16" s="96"/>
      <c r="F16" s="97" t="s">
        <v>135</v>
      </c>
      <c r="G16" s="98"/>
      <c r="H16" s="99"/>
      <c r="I16" s="100" t="s">
        <v>137</v>
      </c>
      <c r="J16" s="101"/>
      <c r="K16" s="99"/>
      <c r="L16" s="99"/>
      <c r="M16" s="97" t="s">
        <v>139</v>
      </c>
      <c r="N16" s="99"/>
      <c r="O16" s="99"/>
      <c r="P16" s="90"/>
      <c r="Q16" s="90"/>
      <c r="R16" s="90"/>
      <c r="S16" s="91"/>
    </row>
    <row r="17" spans="1:19" ht="24.95" customHeight="1" thickBot="1">
      <c r="A17" s="472" t="s">
        <v>115</v>
      </c>
      <c r="B17" s="473"/>
      <c r="C17" s="473"/>
      <c r="D17" s="474"/>
      <c r="E17" s="583" t="str">
        <f>IF('Research Professor'!E28=0,"",'Research Professor'!E28)</f>
        <v/>
      </c>
      <c r="F17" s="576"/>
      <c r="G17" s="576"/>
      <c r="H17" s="67" t="s">
        <v>31</v>
      </c>
      <c r="I17" s="576" t="str">
        <f>IF('Research Professor'!I28=0,"",'Research Professor'!I28)</f>
        <v/>
      </c>
      <c r="J17" s="576"/>
      <c r="K17" s="576"/>
      <c r="L17" s="552" t="str">
        <f>'Research Professor'!L28:P28</f>
        <v>/ 1.Commencement month of the revised condition</v>
      </c>
      <c r="M17" s="552"/>
      <c r="N17" s="552"/>
      <c r="O17" s="552"/>
      <c r="P17" s="552"/>
      <c r="Q17" s="571" t="str">
        <f>IF('Research Professor'!Q28=0,"",'Research Professor'!Q28)</f>
        <v/>
      </c>
      <c r="R17" s="571"/>
      <c r="S17" s="572"/>
    </row>
    <row r="18" spans="1:19" ht="19.5" customHeight="1">
      <c r="A18" s="89"/>
      <c r="B18" s="93"/>
      <c r="C18" s="93"/>
      <c r="D18" s="93"/>
      <c r="E18" s="94"/>
      <c r="F18" s="94"/>
      <c r="G18" s="94"/>
      <c r="H18" s="94"/>
      <c r="I18" s="94"/>
      <c r="J18" s="94"/>
      <c r="K18" s="95"/>
      <c r="L18" s="94"/>
      <c r="M18" s="94"/>
      <c r="N18" s="94"/>
      <c r="O18" s="94"/>
      <c r="P18" s="94"/>
      <c r="Q18" s="94"/>
      <c r="R18" s="94"/>
      <c r="S18" s="94"/>
    </row>
    <row r="19" spans="1:19" ht="24.75" customHeight="1" thickBot="1">
      <c r="A19" s="551" t="s">
        <v>130</v>
      </c>
      <c r="B19" s="551"/>
      <c r="C19" s="551"/>
      <c r="D19" s="551"/>
      <c r="E19" s="551"/>
      <c r="F19" s="551"/>
      <c r="G19" s="551"/>
      <c r="H19" s="551"/>
      <c r="I19" s="551"/>
      <c r="J19" s="551"/>
      <c r="K19" s="551"/>
      <c r="L19" s="551"/>
      <c r="M19" s="551"/>
      <c r="N19" s="551"/>
      <c r="O19" s="551"/>
      <c r="P19" s="551"/>
      <c r="Q19" s="551"/>
      <c r="R19" s="551"/>
      <c r="S19" s="551"/>
    </row>
    <row r="20" spans="1:19" ht="24.75" customHeight="1">
      <c r="A20" s="485" t="s">
        <v>239</v>
      </c>
      <c r="B20" s="486"/>
      <c r="C20" s="486"/>
      <c r="D20" s="487"/>
      <c r="E20" s="171" t="s">
        <v>273</v>
      </c>
      <c r="F20" s="68"/>
      <c r="G20" s="68"/>
      <c r="H20" s="172" t="s">
        <v>272</v>
      </c>
      <c r="I20" s="167"/>
      <c r="J20" s="68"/>
      <c r="K20" s="172" t="s">
        <v>253</v>
      </c>
      <c r="L20" s="68"/>
      <c r="M20" s="68"/>
      <c r="N20" s="152"/>
      <c r="O20" s="120" t="s">
        <v>254</v>
      </c>
      <c r="P20" s="475"/>
      <c r="Q20" s="475"/>
      <c r="R20" s="475"/>
      <c r="S20" s="121" t="s">
        <v>78</v>
      </c>
    </row>
    <row r="21" spans="1:19" ht="24.75" customHeight="1">
      <c r="A21" s="488"/>
      <c r="B21" s="489"/>
      <c r="C21" s="489"/>
      <c r="D21" s="490"/>
      <c r="E21" s="463" t="s">
        <v>79</v>
      </c>
      <c r="F21" s="464"/>
      <c r="G21" s="465"/>
      <c r="H21" s="465"/>
      <c r="I21" s="465"/>
      <c r="J21" s="465"/>
      <c r="K21" s="465"/>
      <c r="L21" s="465"/>
      <c r="M21" s="465"/>
      <c r="N21" s="465"/>
      <c r="O21" s="461" t="s">
        <v>72</v>
      </c>
      <c r="P21" s="461"/>
      <c r="Q21" s="461"/>
      <c r="R21" s="461"/>
      <c r="S21" s="462"/>
    </row>
    <row r="22" spans="1:19" ht="24.75" customHeight="1">
      <c r="A22" s="488"/>
      <c r="B22" s="489"/>
      <c r="C22" s="489"/>
      <c r="D22" s="490"/>
      <c r="E22" s="463" t="s">
        <v>65</v>
      </c>
      <c r="F22" s="464"/>
      <c r="G22" s="465"/>
      <c r="H22" s="465"/>
      <c r="I22" s="465"/>
      <c r="J22" s="465"/>
      <c r="K22" s="465"/>
      <c r="L22" s="465"/>
      <c r="M22" s="465"/>
      <c r="N22" s="465"/>
      <c r="O22" s="461" t="s">
        <v>71</v>
      </c>
      <c r="P22" s="461"/>
      <c r="Q22" s="461"/>
      <c r="R22" s="461"/>
      <c r="S22" s="462"/>
    </row>
    <row r="23" spans="1:19" ht="24.75" customHeight="1">
      <c r="A23" s="488"/>
      <c r="B23" s="489"/>
      <c r="C23" s="489"/>
      <c r="D23" s="490"/>
      <c r="E23" s="463" t="s">
        <v>64</v>
      </c>
      <c r="F23" s="464"/>
      <c r="G23" s="466"/>
      <c r="H23" s="466"/>
      <c r="I23" s="466"/>
      <c r="J23" s="466"/>
      <c r="K23" s="466"/>
      <c r="L23" s="466"/>
      <c r="M23" s="466"/>
      <c r="N23" s="466"/>
      <c r="O23" s="466"/>
      <c r="P23" s="466"/>
      <c r="Q23" s="466"/>
      <c r="R23" s="466"/>
      <c r="S23" s="467"/>
    </row>
    <row r="24" spans="1:19" ht="24.75" customHeight="1">
      <c r="A24" s="488"/>
      <c r="B24" s="489"/>
      <c r="C24" s="489"/>
      <c r="D24" s="490"/>
      <c r="E24" s="463" t="s">
        <v>66</v>
      </c>
      <c r="F24" s="464"/>
      <c r="G24" s="464"/>
      <c r="H24" s="464"/>
      <c r="I24" s="495"/>
      <c r="J24" s="495"/>
      <c r="K24" s="495"/>
      <c r="L24" s="495"/>
      <c r="M24" s="495"/>
      <c r="N24" s="69" t="s">
        <v>13</v>
      </c>
      <c r="O24" s="465"/>
      <c r="P24" s="465"/>
      <c r="Q24" s="465"/>
      <c r="R24" s="465"/>
      <c r="S24" s="476"/>
    </row>
    <row r="25" spans="1:19" ht="24.75" customHeight="1">
      <c r="A25" s="488"/>
      <c r="B25" s="489"/>
      <c r="C25" s="489"/>
      <c r="D25" s="490"/>
      <c r="E25" s="477" t="s">
        <v>63</v>
      </c>
      <c r="F25" s="478"/>
      <c r="G25" s="51"/>
      <c r="H25" s="156" t="s">
        <v>10</v>
      </c>
      <c r="I25" s="70"/>
      <c r="J25" s="156" t="s">
        <v>11</v>
      </c>
      <c r="K25" s="70"/>
      <c r="L25" s="156" t="s">
        <v>12</v>
      </c>
      <c r="M25" s="71" t="s">
        <v>31</v>
      </c>
      <c r="N25" s="52"/>
      <c r="O25" s="53" t="s">
        <v>10</v>
      </c>
      <c r="P25" s="54"/>
      <c r="Q25" s="156" t="s">
        <v>11</v>
      </c>
      <c r="R25" s="54"/>
      <c r="S25" s="55" t="s">
        <v>12</v>
      </c>
    </row>
    <row r="26" spans="1:19" ht="24.75" customHeight="1">
      <c r="A26" s="488"/>
      <c r="B26" s="489"/>
      <c r="C26" s="489"/>
      <c r="D26" s="490"/>
      <c r="E26" s="56"/>
      <c r="F26" s="57" t="s">
        <v>80</v>
      </c>
      <c r="G26" s="52"/>
      <c r="H26" s="72" t="s">
        <v>10</v>
      </c>
      <c r="I26" s="52"/>
      <c r="J26" s="59" t="s">
        <v>67</v>
      </c>
      <c r="K26" s="53" t="s">
        <v>78</v>
      </c>
      <c r="L26" s="63"/>
      <c r="M26" s="53"/>
      <c r="N26" s="58"/>
      <c r="O26" s="58"/>
      <c r="P26" s="58"/>
      <c r="Q26" s="60"/>
      <c r="R26" s="58"/>
      <c r="S26" s="55"/>
    </row>
    <row r="27" spans="1:19" ht="24.75" customHeight="1">
      <c r="A27" s="488"/>
      <c r="B27" s="489"/>
      <c r="C27" s="489"/>
      <c r="D27" s="490"/>
      <c r="E27" s="491" t="s">
        <v>263</v>
      </c>
      <c r="F27" s="492"/>
      <c r="G27" s="492"/>
      <c r="H27" s="168"/>
      <c r="I27" s="168"/>
      <c r="J27" s="168"/>
      <c r="K27" s="169" t="s">
        <v>269</v>
      </c>
      <c r="L27" s="469" t="s">
        <v>270</v>
      </c>
      <c r="M27" s="469"/>
      <c r="N27" s="170"/>
      <c r="O27" s="189" t="s">
        <v>271</v>
      </c>
      <c r="P27" s="493"/>
      <c r="Q27" s="493"/>
      <c r="R27" s="493"/>
      <c r="S27" s="179" t="s">
        <v>252</v>
      </c>
    </row>
    <row r="28" spans="1:19" ht="24.75" customHeight="1">
      <c r="A28" s="488"/>
      <c r="B28" s="489"/>
      <c r="C28" s="489"/>
      <c r="D28" s="490"/>
      <c r="E28" s="133" t="s">
        <v>235</v>
      </c>
      <c r="F28" s="134"/>
      <c r="G28" s="137"/>
      <c r="H28" s="136" t="s">
        <v>110</v>
      </c>
      <c r="I28" s="138"/>
      <c r="J28" s="139"/>
      <c r="K28" s="138" t="s">
        <v>236</v>
      </c>
      <c r="L28" s="136"/>
      <c r="M28" s="130"/>
      <c r="N28" s="129"/>
      <c r="O28" s="130" t="s">
        <v>10</v>
      </c>
      <c r="P28" s="129"/>
      <c r="Q28" s="130" t="s">
        <v>246</v>
      </c>
      <c r="R28" s="130"/>
      <c r="S28" s="157"/>
    </row>
    <row r="29" spans="1:19" ht="24.75" customHeight="1">
      <c r="A29" s="488"/>
      <c r="B29" s="489"/>
      <c r="C29" s="489"/>
      <c r="D29" s="490"/>
      <c r="E29" s="133"/>
      <c r="F29" s="134"/>
      <c r="G29" s="136"/>
      <c r="H29" s="136"/>
      <c r="I29" s="138"/>
      <c r="J29" s="137"/>
      <c r="K29" s="136" t="s">
        <v>237</v>
      </c>
      <c r="L29" s="135"/>
      <c r="M29" s="136"/>
      <c r="N29" s="129"/>
      <c r="O29" s="130" t="s">
        <v>10</v>
      </c>
      <c r="P29" s="129"/>
      <c r="Q29" s="130" t="s">
        <v>246</v>
      </c>
      <c r="R29" s="130"/>
      <c r="S29" s="157"/>
    </row>
    <row r="30" spans="1:19" ht="24.75" customHeight="1">
      <c r="A30" s="488"/>
      <c r="B30" s="489"/>
      <c r="C30" s="489"/>
      <c r="D30" s="490"/>
      <c r="E30" s="162" t="s">
        <v>238</v>
      </c>
      <c r="F30" s="163"/>
      <c r="G30" s="164"/>
      <c r="H30" s="122"/>
      <c r="I30" s="123" t="s">
        <v>247</v>
      </c>
      <c r="J30" s="124"/>
      <c r="K30" s="125"/>
      <c r="L30" s="126" t="s">
        <v>248</v>
      </c>
      <c r="M30" s="126"/>
      <c r="N30" s="127"/>
      <c r="O30" s="149" t="s">
        <v>249</v>
      </c>
      <c r="P30" s="147"/>
      <c r="Q30" s="148" t="s">
        <v>250</v>
      </c>
      <c r="R30" s="148"/>
      <c r="S30" s="128"/>
    </row>
    <row r="31" spans="1:19" ht="24.75" customHeight="1">
      <c r="A31" s="488"/>
      <c r="B31" s="489"/>
      <c r="C31" s="489"/>
      <c r="D31" s="490"/>
      <c r="E31" s="151" t="s">
        <v>251</v>
      </c>
      <c r="F31" s="131"/>
      <c r="G31" s="132"/>
      <c r="H31" s="132"/>
      <c r="I31" s="141"/>
      <c r="J31" s="142"/>
      <c r="K31" s="142"/>
      <c r="L31" s="143"/>
      <c r="M31" s="143"/>
      <c r="N31" s="144"/>
      <c r="O31" s="145"/>
      <c r="P31" s="150"/>
      <c r="Q31" s="150"/>
      <c r="R31" s="150"/>
      <c r="S31" s="146"/>
    </row>
    <row r="32" spans="1:19" ht="24.75" customHeight="1">
      <c r="A32" s="488"/>
      <c r="B32" s="489"/>
      <c r="C32" s="489"/>
      <c r="D32" s="490"/>
      <c r="E32" s="180" t="s">
        <v>264</v>
      </c>
      <c r="F32" s="181"/>
      <c r="G32" s="182"/>
      <c r="H32" s="181"/>
      <c r="I32" s="182"/>
      <c r="J32" s="183"/>
      <c r="K32" s="183"/>
      <c r="L32" s="184"/>
      <c r="M32" s="183"/>
      <c r="N32" s="185"/>
      <c r="O32" s="185"/>
      <c r="P32" s="183"/>
      <c r="Q32" s="186"/>
      <c r="R32" s="183"/>
      <c r="S32" s="187"/>
    </row>
    <row r="33" spans="1:19" ht="24.75" customHeight="1">
      <c r="A33" s="488"/>
      <c r="B33" s="489"/>
      <c r="C33" s="489"/>
      <c r="D33" s="490"/>
      <c r="E33" s="479"/>
      <c r="F33" s="480"/>
      <c r="G33" s="480"/>
      <c r="H33" s="480"/>
      <c r="I33" s="480"/>
      <c r="J33" s="480"/>
      <c r="K33" s="480"/>
      <c r="L33" s="480"/>
      <c r="M33" s="480"/>
      <c r="N33" s="480"/>
      <c r="O33" s="480"/>
      <c r="P33" s="480"/>
      <c r="Q33" s="480"/>
      <c r="R33" s="480"/>
      <c r="S33" s="481"/>
    </row>
    <row r="34" spans="1:19" ht="24.75" customHeight="1">
      <c r="A34" s="488"/>
      <c r="B34" s="489"/>
      <c r="C34" s="489"/>
      <c r="D34" s="490"/>
      <c r="E34" s="479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1"/>
    </row>
    <row r="35" spans="1:19" ht="24.75" customHeight="1">
      <c r="A35" s="488"/>
      <c r="B35" s="489"/>
      <c r="C35" s="489"/>
      <c r="D35" s="490"/>
      <c r="E35" s="479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481"/>
    </row>
    <row r="36" spans="1:19" ht="24.75" customHeight="1" thickBot="1">
      <c r="A36" s="488"/>
      <c r="B36" s="489"/>
      <c r="C36" s="489"/>
      <c r="D36" s="490"/>
      <c r="E36" s="482"/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84"/>
    </row>
    <row r="37" spans="1:19" ht="25.15" customHeight="1" thickBot="1">
      <c r="A37" s="468" t="s">
        <v>131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</row>
    <row r="38" spans="1:19" ht="24.75" hidden="1" customHeight="1" outlineLevel="1">
      <c r="A38" s="485" t="s">
        <v>243</v>
      </c>
      <c r="B38" s="486"/>
      <c r="C38" s="486"/>
      <c r="D38" s="487"/>
      <c r="E38" s="171" t="s">
        <v>273</v>
      </c>
      <c r="F38" s="68"/>
      <c r="G38" s="68"/>
      <c r="H38" s="172" t="s">
        <v>272</v>
      </c>
      <c r="I38" s="167"/>
      <c r="J38" s="68"/>
      <c r="K38" s="172" t="s">
        <v>253</v>
      </c>
      <c r="L38" s="68"/>
      <c r="M38" s="68"/>
      <c r="N38" s="152"/>
      <c r="O38" s="120" t="s">
        <v>254</v>
      </c>
      <c r="P38" s="475"/>
      <c r="Q38" s="475"/>
      <c r="R38" s="475"/>
      <c r="S38" s="121" t="s">
        <v>78</v>
      </c>
    </row>
    <row r="39" spans="1:19" ht="24.75" hidden="1" customHeight="1" outlineLevel="1">
      <c r="A39" s="488"/>
      <c r="B39" s="489"/>
      <c r="C39" s="489"/>
      <c r="D39" s="490"/>
      <c r="E39" s="463" t="s">
        <v>79</v>
      </c>
      <c r="F39" s="464"/>
      <c r="G39" s="465"/>
      <c r="H39" s="465"/>
      <c r="I39" s="465"/>
      <c r="J39" s="465"/>
      <c r="K39" s="465"/>
      <c r="L39" s="465"/>
      <c r="M39" s="465"/>
      <c r="N39" s="465"/>
      <c r="O39" s="461" t="s">
        <v>72</v>
      </c>
      <c r="P39" s="461"/>
      <c r="Q39" s="461"/>
      <c r="R39" s="461"/>
      <c r="S39" s="462"/>
    </row>
    <row r="40" spans="1:19" ht="24.75" hidden="1" customHeight="1" outlineLevel="1">
      <c r="A40" s="488"/>
      <c r="B40" s="489"/>
      <c r="C40" s="489"/>
      <c r="D40" s="490"/>
      <c r="E40" s="463" t="s">
        <v>65</v>
      </c>
      <c r="F40" s="464"/>
      <c r="G40" s="465"/>
      <c r="H40" s="465"/>
      <c r="I40" s="465"/>
      <c r="J40" s="465"/>
      <c r="K40" s="465"/>
      <c r="L40" s="465"/>
      <c r="M40" s="465"/>
      <c r="N40" s="465"/>
      <c r="O40" s="461" t="s">
        <v>71</v>
      </c>
      <c r="P40" s="461"/>
      <c r="Q40" s="461"/>
      <c r="R40" s="461"/>
      <c r="S40" s="462"/>
    </row>
    <row r="41" spans="1:19" ht="24.75" hidden="1" customHeight="1" outlineLevel="1">
      <c r="A41" s="488"/>
      <c r="B41" s="489"/>
      <c r="C41" s="489"/>
      <c r="D41" s="490"/>
      <c r="E41" s="463" t="s">
        <v>64</v>
      </c>
      <c r="F41" s="464"/>
      <c r="G41" s="466"/>
      <c r="H41" s="466"/>
      <c r="I41" s="466"/>
      <c r="J41" s="466"/>
      <c r="K41" s="466"/>
      <c r="L41" s="466"/>
      <c r="M41" s="466"/>
      <c r="N41" s="466"/>
      <c r="O41" s="466"/>
      <c r="P41" s="466"/>
      <c r="Q41" s="466"/>
      <c r="R41" s="466"/>
      <c r="S41" s="467"/>
    </row>
    <row r="42" spans="1:19" ht="24.75" hidden="1" customHeight="1" outlineLevel="1">
      <c r="A42" s="488"/>
      <c r="B42" s="489"/>
      <c r="C42" s="489"/>
      <c r="D42" s="490"/>
      <c r="E42" s="463" t="s">
        <v>66</v>
      </c>
      <c r="F42" s="464"/>
      <c r="G42" s="464"/>
      <c r="H42" s="464"/>
      <c r="I42" s="495"/>
      <c r="J42" s="495"/>
      <c r="K42" s="495"/>
      <c r="L42" s="495"/>
      <c r="M42" s="495"/>
      <c r="N42" s="69" t="s">
        <v>13</v>
      </c>
      <c r="O42" s="465"/>
      <c r="P42" s="465"/>
      <c r="Q42" s="465"/>
      <c r="R42" s="465"/>
      <c r="S42" s="476"/>
    </row>
    <row r="43" spans="1:19" ht="24.75" hidden="1" customHeight="1" outlineLevel="1">
      <c r="A43" s="488"/>
      <c r="B43" s="489"/>
      <c r="C43" s="489"/>
      <c r="D43" s="490"/>
      <c r="E43" s="477" t="s">
        <v>63</v>
      </c>
      <c r="F43" s="478"/>
      <c r="G43" s="51"/>
      <c r="H43" s="156" t="s">
        <v>10</v>
      </c>
      <c r="I43" s="70"/>
      <c r="J43" s="156" t="s">
        <v>11</v>
      </c>
      <c r="K43" s="70"/>
      <c r="L43" s="156" t="s">
        <v>12</v>
      </c>
      <c r="M43" s="71" t="s">
        <v>31</v>
      </c>
      <c r="N43" s="52"/>
      <c r="O43" s="53" t="s">
        <v>10</v>
      </c>
      <c r="P43" s="54"/>
      <c r="Q43" s="156" t="s">
        <v>11</v>
      </c>
      <c r="R43" s="54"/>
      <c r="S43" s="55" t="s">
        <v>12</v>
      </c>
    </row>
    <row r="44" spans="1:19" ht="24.75" hidden="1" customHeight="1" outlineLevel="1">
      <c r="A44" s="488"/>
      <c r="B44" s="489"/>
      <c r="C44" s="489"/>
      <c r="D44" s="490"/>
      <c r="E44" s="56"/>
      <c r="F44" s="57" t="s">
        <v>80</v>
      </c>
      <c r="G44" s="52"/>
      <c r="H44" s="72" t="s">
        <v>10</v>
      </c>
      <c r="I44" s="52"/>
      <c r="J44" s="59" t="s">
        <v>67</v>
      </c>
      <c r="K44" s="53" t="s">
        <v>78</v>
      </c>
      <c r="L44" s="63"/>
      <c r="M44" s="53"/>
      <c r="N44" s="58"/>
      <c r="O44" s="58"/>
      <c r="P44" s="58"/>
      <c r="Q44" s="60"/>
      <c r="R44" s="58"/>
      <c r="S44" s="55"/>
    </row>
    <row r="45" spans="1:19" ht="24.75" hidden="1" customHeight="1" outlineLevel="1">
      <c r="A45" s="488"/>
      <c r="B45" s="489"/>
      <c r="C45" s="489"/>
      <c r="D45" s="490"/>
      <c r="E45" s="491" t="s">
        <v>263</v>
      </c>
      <c r="F45" s="492"/>
      <c r="G45" s="492"/>
      <c r="H45" s="168"/>
      <c r="I45" s="168"/>
      <c r="J45" s="168"/>
      <c r="K45" s="169" t="s">
        <v>269</v>
      </c>
      <c r="L45" s="469" t="s">
        <v>270</v>
      </c>
      <c r="M45" s="469"/>
      <c r="N45" s="170"/>
      <c r="O45" s="189" t="s">
        <v>271</v>
      </c>
      <c r="P45" s="493"/>
      <c r="Q45" s="493"/>
      <c r="R45" s="493"/>
      <c r="S45" s="179" t="s">
        <v>252</v>
      </c>
    </row>
    <row r="46" spans="1:19" ht="24.75" hidden="1" customHeight="1" outlineLevel="1">
      <c r="A46" s="488"/>
      <c r="B46" s="489"/>
      <c r="C46" s="489"/>
      <c r="D46" s="490"/>
      <c r="E46" s="133" t="s">
        <v>235</v>
      </c>
      <c r="F46" s="134"/>
      <c r="G46" s="137"/>
      <c r="H46" s="136" t="s">
        <v>110</v>
      </c>
      <c r="I46" s="138"/>
      <c r="J46" s="139"/>
      <c r="K46" s="138" t="s">
        <v>236</v>
      </c>
      <c r="L46" s="136"/>
      <c r="M46" s="130"/>
      <c r="N46" s="129"/>
      <c r="O46" s="130" t="s">
        <v>10</v>
      </c>
      <c r="P46" s="129"/>
      <c r="Q46" s="130" t="s">
        <v>246</v>
      </c>
      <c r="R46" s="130"/>
      <c r="S46" s="157"/>
    </row>
    <row r="47" spans="1:19" ht="24.75" hidden="1" customHeight="1" outlineLevel="1">
      <c r="A47" s="488"/>
      <c r="B47" s="489"/>
      <c r="C47" s="489"/>
      <c r="D47" s="490"/>
      <c r="E47" s="133"/>
      <c r="F47" s="134"/>
      <c r="G47" s="136"/>
      <c r="H47" s="136"/>
      <c r="I47" s="138"/>
      <c r="J47" s="137"/>
      <c r="K47" s="136" t="s">
        <v>237</v>
      </c>
      <c r="L47" s="135"/>
      <c r="M47" s="136"/>
      <c r="N47" s="129"/>
      <c r="O47" s="130" t="s">
        <v>10</v>
      </c>
      <c r="P47" s="129"/>
      <c r="Q47" s="130" t="s">
        <v>246</v>
      </c>
      <c r="R47" s="130"/>
      <c r="S47" s="157"/>
    </row>
    <row r="48" spans="1:19" ht="24.75" hidden="1" customHeight="1" outlineLevel="1">
      <c r="A48" s="488"/>
      <c r="B48" s="489"/>
      <c r="C48" s="489"/>
      <c r="D48" s="490"/>
      <c r="E48" s="162" t="s">
        <v>238</v>
      </c>
      <c r="F48" s="163"/>
      <c r="G48" s="164"/>
      <c r="H48" s="122"/>
      <c r="I48" s="123" t="s">
        <v>247</v>
      </c>
      <c r="J48" s="124"/>
      <c r="K48" s="125"/>
      <c r="L48" s="126" t="s">
        <v>248</v>
      </c>
      <c r="M48" s="126"/>
      <c r="N48" s="127"/>
      <c r="O48" s="149" t="s">
        <v>249</v>
      </c>
      <c r="P48" s="147"/>
      <c r="Q48" s="148" t="s">
        <v>250</v>
      </c>
      <c r="R48" s="148"/>
      <c r="S48" s="128"/>
    </row>
    <row r="49" spans="1:19" ht="24.75" hidden="1" customHeight="1" outlineLevel="1">
      <c r="A49" s="488"/>
      <c r="B49" s="489"/>
      <c r="C49" s="489"/>
      <c r="D49" s="490"/>
      <c r="E49" s="151" t="s">
        <v>251</v>
      </c>
      <c r="F49" s="131"/>
      <c r="G49" s="132"/>
      <c r="H49" s="132"/>
      <c r="I49" s="141"/>
      <c r="J49" s="142"/>
      <c r="K49" s="142"/>
      <c r="L49" s="143"/>
      <c r="M49" s="143"/>
      <c r="N49" s="144"/>
      <c r="O49" s="145"/>
      <c r="P49" s="150"/>
      <c r="Q49" s="150"/>
      <c r="R49" s="150"/>
      <c r="S49" s="146"/>
    </row>
    <row r="50" spans="1:19" ht="24.75" hidden="1" customHeight="1" outlineLevel="1">
      <c r="A50" s="488"/>
      <c r="B50" s="489"/>
      <c r="C50" s="489"/>
      <c r="D50" s="490"/>
      <c r="E50" s="180" t="s">
        <v>264</v>
      </c>
      <c r="F50" s="181"/>
      <c r="G50" s="182"/>
      <c r="H50" s="181"/>
      <c r="I50" s="182"/>
      <c r="J50" s="183"/>
      <c r="K50" s="183"/>
      <c r="L50" s="184"/>
      <c r="M50" s="183"/>
      <c r="N50" s="185"/>
      <c r="O50" s="185"/>
      <c r="P50" s="183"/>
      <c r="Q50" s="186"/>
      <c r="R50" s="183"/>
      <c r="S50" s="187"/>
    </row>
    <row r="51" spans="1:19" ht="24.75" hidden="1" customHeight="1" outlineLevel="1">
      <c r="A51" s="488"/>
      <c r="B51" s="489"/>
      <c r="C51" s="489"/>
      <c r="D51" s="490"/>
      <c r="E51" s="479"/>
      <c r="F51" s="480"/>
      <c r="G51" s="480"/>
      <c r="H51" s="480"/>
      <c r="I51" s="480"/>
      <c r="J51" s="480"/>
      <c r="K51" s="480"/>
      <c r="L51" s="480"/>
      <c r="M51" s="480"/>
      <c r="N51" s="480"/>
      <c r="O51" s="480"/>
      <c r="P51" s="480"/>
      <c r="Q51" s="480"/>
      <c r="R51" s="480"/>
      <c r="S51" s="481"/>
    </row>
    <row r="52" spans="1:19" ht="24.75" hidden="1" customHeight="1" outlineLevel="1">
      <c r="A52" s="488"/>
      <c r="B52" s="489"/>
      <c r="C52" s="489"/>
      <c r="D52" s="490"/>
      <c r="E52" s="479"/>
      <c r="F52" s="480"/>
      <c r="G52" s="480"/>
      <c r="H52" s="480"/>
      <c r="I52" s="480"/>
      <c r="J52" s="480"/>
      <c r="K52" s="480"/>
      <c r="L52" s="480"/>
      <c r="M52" s="480"/>
      <c r="N52" s="480"/>
      <c r="O52" s="480"/>
      <c r="P52" s="480"/>
      <c r="Q52" s="480"/>
      <c r="R52" s="480"/>
      <c r="S52" s="481"/>
    </row>
    <row r="53" spans="1:19" ht="24.75" hidden="1" customHeight="1" outlineLevel="1">
      <c r="A53" s="488"/>
      <c r="B53" s="489"/>
      <c r="C53" s="489"/>
      <c r="D53" s="490"/>
      <c r="E53" s="479"/>
      <c r="F53" s="480"/>
      <c r="G53" s="480"/>
      <c r="H53" s="480"/>
      <c r="I53" s="480"/>
      <c r="J53" s="480"/>
      <c r="K53" s="480"/>
      <c r="L53" s="480"/>
      <c r="M53" s="480"/>
      <c r="N53" s="480"/>
      <c r="O53" s="480"/>
      <c r="P53" s="480"/>
      <c r="Q53" s="480"/>
      <c r="R53" s="480"/>
      <c r="S53" s="481"/>
    </row>
    <row r="54" spans="1:19" ht="24.75" hidden="1" customHeight="1" outlineLevel="1" thickBot="1">
      <c r="A54" s="488"/>
      <c r="B54" s="489"/>
      <c r="C54" s="489"/>
      <c r="D54" s="490"/>
      <c r="E54" s="482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4"/>
    </row>
    <row r="55" spans="1:19" ht="25.15" customHeight="1" collapsed="1" thickBot="1">
      <c r="A55" s="468" t="s">
        <v>132</v>
      </c>
      <c r="B55" s="468"/>
      <c r="C55" s="468"/>
      <c r="D55" s="468"/>
      <c r="E55" s="468"/>
      <c r="F55" s="468"/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</row>
    <row r="56" spans="1:19" ht="24.75" hidden="1" customHeight="1" outlineLevel="1">
      <c r="A56" s="485" t="s">
        <v>242</v>
      </c>
      <c r="B56" s="486"/>
      <c r="C56" s="486"/>
      <c r="D56" s="487"/>
      <c r="E56" s="171" t="s">
        <v>273</v>
      </c>
      <c r="F56" s="68"/>
      <c r="G56" s="68"/>
      <c r="H56" s="172" t="s">
        <v>272</v>
      </c>
      <c r="I56" s="167"/>
      <c r="J56" s="68"/>
      <c r="K56" s="172" t="s">
        <v>253</v>
      </c>
      <c r="L56" s="68"/>
      <c r="M56" s="68"/>
      <c r="N56" s="152"/>
      <c r="O56" s="120" t="s">
        <v>254</v>
      </c>
      <c r="P56" s="475"/>
      <c r="Q56" s="475"/>
      <c r="R56" s="475"/>
      <c r="S56" s="121" t="s">
        <v>78</v>
      </c>
    </row>
    <row r="57" spans="1:19" ht="24.75" hidden="1" customHeight="1" outlineLevel="1">
      <c r="A57" s="488"/>
      <c r="B57" s="489"/>
      <c r="C57" s="489"/>
      <c r="D57" s="490"/>
      <c r="E57" s="463" t="s">
        <v>79</v>
      </c>
      <c r="F57" s="464"/>
      <c r="G57" s="465"/>
      <c r="H57" s="465"/>
      <c r="I57" s="465"/>
      <c r="J57" s="465"/>
      <c r="K57" s="465"/>
      <c r="L57" s="465"/>
      <c r="M57" s="465"/>
      <c r="N57" s="465"/>
      <c r="O57" s="461" t="s">
        <v>72</v>
      </c>
      <c r="P57" s="461"/>
      <c r="Q57" s="461"/>
      <c r="R57" s="461"/>
      <c r="S57" s="462"/>
    </row>
    <row r="58" spans="1:19" ht="24.75" hidden="1" customHeight="1" outlineLevel="1">
      <c r="A58" s="488"/>
      <c r="B58" s="489"/>
      <c r="C58" s="489"/>
      <c r="D58" s="490"/>
      <c r="E58" s="463" t="s">
        <v>65</v>
      </c>
      <c r="F58" s="464"/>
      <c r="G58" s="465"/>
      <c r="H58" s="465"/>
      <c r="I58" s="465"/>
      <c r="J58" s="465"/>
      <c r="K58" s="465"/>
      <c r="L58" s="465"/>
      <c r="M58" s="465"/>
      <c r="N58" s="465"/>
      <c r="O58" s="461" t="s">
        <v>71</v>
      </c>
      <c r="P58" s="461"/>
      <c r="Q58" s="461"/>
      <c r="R58" s="461"/>
      <c r="S58" s="462"/>
    </row>
    <row r="59" spans="1:19" ht="24.75" hidden="1" customHeight="1" outlineLevel="1">
      <c r="A59" s="488"/>
      <c r="B59" s="489"/>
      <c r="C59" s="489"/>
      <c r="D59" s="490"/>
      <c r="E59" s="463" t="s">
        <v>64</v>
      </c>
      <c r="F59" s="464"/>
      <c r="G59" s="466"/>
      <c r="H59" s="466"/>
      <c r="I59" s="466"/>
      <c r="J59" s="466"/>
      <c r="K59" s="466"/>
      <c r="L59" s="466"/>
      <c r="M59" s="466"/>
      <c r="N59" s="466"/>
      <c r="O59" s="466"/>
      <c r="P59" s="466"/>
      <c r="Q59" s="466"/>
      <c r="R59" s="466"/>
      <c r="S59" s="467"/>
    </row>
    <row r="60" spans="1:19" ht="24.75" hidden="1" customHeight="1" outlineLevel="1">
      <c r="A60" s="488"/>
      <c r="B60" s="489"/>
      <c r="C60" s="489"/>
      <c r="D60" s="490"/>
      <c r="E60" s="463" t="s">
        <v>66</v>
      </c>
      <c r="F60" s="464"/>
      <c r="G60" s="464"/>
      <c r="H60" s="464"/>
      <c r="I60" s="495"/>
      <c r="J60" s="495"/>
      <c r="K60" s="495"/>
      <c r="L60" s="495"/>
      <c r="M60" s="495"/>
      <c r="N60" s="69" t="s">
        <v>13</v>
      </c>
      <c r="O60" s="465"/>
      <c r="P60" s="465"/>
      <c r="Q60" s="465"/>
      <c r="R60" s="465"/>
      <c r="S60" s="476"/>
    </row>
    <row r="61" spans="1:19" ht="24.75" hidden="1" customHeight="1" outlineLevel="1">
      <c r="A61" s="488"/>
      <c r="B61" s="489"/>
      <c r="C61" s="489"/>
      <c r="D61" s="490"/>
      <c r="E61" s="477" t="s">
        <v>63</v>
      </c>
      <c r="F61" s="478"/>
      <c r="G61" s="51"/>
      <c r="H61" s="156" t="s">
        <v>10</v>
      </c>
      <c r="I61" s="70"/>
      <c r="J61" s="156" t="s">
        <v>11</v>
      </c>
      <c r="K61" s="70"/>
      <c r="L61" s="156" t="s">
        <v>12</v>
      </c>
      <c r="M61" s="71" t="s">
        <v>31</v>
      </c>
      <c r="N61" s="52"/>
      <c r="O61" s="53" t="s">
        <v>10</v>
      </c>
      <c r="P61" s="54"/>
      <c r="Q61" s="156" t="s">
        <v>11</v>
      </c>
      <c r="R61" s="54"/>
      <c r="S61" s="55" t="s">
        <v>12</v>
      </c>
    </row>
    <row r="62" spans="1:19" ht="24.75" hidden="1" customHeight="1" outlineLevel="1">
      <c r="A62" s="488"/>
      <c r="B62" s="489"/>
      <c r="C62" s="489"/>
      <c r="D62" s="490"/>
      <c r="E62" s="56"/>
      <c r="F62" s="57" t="s">
        <v>80</v>
      </c>
      <c r="G62" s="52"/>
      <c r="H62" s="72" t="s">
        <v>10</v>
      </c>
      <c r="I62" s="52"/>
      <c r="J62" s="59" t="s">
        <v>67</v>
      </c>
      <c r="K62" s="53" t="s">
        <v>78</v>
      </c>
      <c r="L62" s="63"/>
      <c r="M62" s="53"/>
      <c r="N62" s="58"/>
      <c r="O62" s="58"/>
      <c r="P62" s="58"/>
      <c r="Q62" s="60"/>
      <c r="R62" s="58"/>
      <c r="S62" s="55"/>
    </row>
    <row r="63" spans="1:19" ht="24.75" hidden="1" customHeight="1" outlineLevel="1">
      <c r="A63" s="488"/>
      <c r="B63" s="489"/>
      <c r="C63" s="489"/>
      <c r="D63" s="490"/>
      <c r="E63" s="491" t="s">
        <v>263</v>
      </c>
      <c r="F63" s="492"/>
      <c r="G63" s="492"/>
      <c r="H63" s="168"/>
      <c r="I63" s="168"/>
      <c r="J63" s="168"/>
      <c r="K63" s="169" t="s">
        <v>269</v>
      </c>
      <c r="L63" s="469" t="s">
        <v>270</v>
      </c>
      <c r="M63" s="469"/>
      <c r="N63" s="170"/>
      <c r="O63" s="189" t="s">
        <v>271</v>
      </c>
      <c r="P63" s="493"/>
      <c r="Q63" s="493"/>
      <c r="R63" s="493"/>
      <c r="S63" s="179" t="s">
        <v>252</v>
      </c>
    </row>
    <row r="64" spans="1:19" ht="24.75" hidden="1" customHeight="1" outlineLevel="1">
      <c r="A64" s="488"/>
      <c r="B64" s="489"/>
      <c r="C64" s="489"/>
      <c r="D64" s="490"/>
      <c r="E64" s="133" t="s">
        <v>235</v>
      </c>
      <c r="F64" s="134"/>
      <c r="G64" s="137"/>
      <c r="H64" s="136" t="s">
        <v>110</v>
      </c>
      <c r="I64" s="138"/>
      <c r="J64" s="139"/>
      <c r="K64" s="138" t="s">
        <v>236</v>
      </c>
      <c r="L64" s="136"/>
      <c r="M64" s="130"/>
      <c r="N64" s="129"/>
      <c r="O64" s="130" t="s">
        <v>10</v>
      </c>
      <c r="P64" s="129"/>
      <c r="Q64" s="130" t="s">
        <v>246</v>
      </c>
      <c r="R64" s="130"/>
      <c r="S64" s="157"/>
    </row>
    <row r="65" spans="1:19" ht="24.75" hidden="1" customHeight="1" outlineLevel="1">
      <c r="A65" s="488"/>
      <c r="B65" s="489"/>
      <c r="C65" s="489"/>
      <c r="D65" s="490"/>
      <c r="E65" s="133"/>
      <c r="F65" s="134"/>
      <c r="G65" s="136"/>
      <c r="H65" s="136"/>
      <c r="I65" s="138"/>
      <c r="J65" s="137"/>
      <c r="K65" s="136" t="s">
        <v>237</v>
      </c>
      <c r="L65" s="135"/>
      <c r="M65" s="136"/>
      <c r="N65" s="129"/>
      <c r="O65" s="130" t="s">
        <v>10</v>
      </c>
      <c r="P65" s="129"/>
      <c r="Q65" s="130" t="s">
        <v>246</v>
      </c>
      <c r="R65" s="130"/>
      <c r="S65" s="157"/>
    </row>
    <row r="66" spans="1:19" ht="24.75" hidden="1" customHeight="1" outlineLevel="1">
      <c r="A66" s="488"/>
      <c r="B66" s="489"/>
      <c r="C66" s="489"/>
      <c r="D66" s="490"/>
      <c r="E66" s="162" t="s">
        <v>238</v>
      </c>
      <c r="F66" s="163"/>
      <c r="G66" s="164"/>
      <c r="H66" s="122"/>
      <c r="I66" s="123" t="s">
        <v>247</v>
      </c>
      <c r="J66" s="124"/>
      <c r="K66" s="125"/>
      <c r="L66" s="126" t="s">
        <v>248</v>
      </c>
      <c r="M66" s="126"/>
      <c r="N66" s="127"/>
      <c r="O66" s="149" t="s">
        <v>249</v>
      </c>
      <c r="P66" s="147"/>
      <c r="Q66" s="148" t="s">
        <v>250</v>
      </c>
      <c r="R66" s="148"/>
      <c r="S66" s="128"/>
    </row>
    <row r="67" spans="1:19" ht="24.75" hidden="1" customHeight="1" outlineLevel="1">
      <c r="A67" s="488"/>
      <c r="B67" s="489"/>
      <c r="C67" s="489"/>
      <c r="D67" s="490"/>
      <c r="E67" s="151" t="s">
        <v>251</v>
      </c>
      <c r="F67" s="131"/>
      <c r="G67" s="132"/>
      <c r="H67" s="132"/>
      <c r="I67" s="141"/>
      <c r="J67" s="142"/>
      <c r="K67" s="142"/>
      <c r="L67" s="143"/>
      <c r="M67" s="143"/>
      <c r="N67" s="144"/>
      <c r="O67" s="145"/>
      <c r="P67" s="150"/>
      <c r="Q67" s="150"/>
      <c r="R67" s="150"/>
      <c r="S67" s="146"/>
    </row>
    <row r="68" spans="1:19" ht="24.75" hidden="1" customHeight="1" outlineLevel="1">
      <c r="A68" s="488"/>
      <c r="B68" s="489"/>
      <c r="C68" s="489"/>
      <c r="D68" s="490"/>
      <c r="E68" s="180" t="s">
        <v>264</v>
      </c>
      <c r="F68" s="181"/>
      <c r="G68" s="182"/>
      <c r="H68" s="181"/>
      <c r="I68" s="182"/>
      <c r="J68" s="183"/>
      <c r="K68" s="183"/>
      <c r="L68" s="184"/>
      <c r="M68" s="183"/>
      <c r="N68" s="185"/>
      <c r="O68" s="185"/>
      <c r="P68" s="183"/>
      <c r="Q68" s="186"/>
      <c r="R68" s="183"/>
      <c r="S68" s="187"/>
    </row>
    <row r="69" spans="1:19" ht="24.75" hidden="1" customHeight="1" outlineLevel="1">
      <c r="A69" s="488"/>
      <c r="B69" s="489"/>
      <c r="C69" s="489"/>
      <c r="D69" s="490"/>
      <c r="E69" s="479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1"/>
    </row>
    <row r="70" spans="1:19" ht="24.75" hidden="1" customHeight="1" outlineLevel="1">
      <c r="A70" s="488"/>
      <c r="B70" s="489"/>
      <c r="C70" s="489"/>
      <c r="D70" s="490"/>
      <c r="E70" s="479"/>
      <c r="F70" s="480"/>
      <c r="G70" s="480"/>
      <c r="H70" s="480"/>
      <c r="I70" s="480"/>
      <c r="J70" s="480"/>
      <c r="K70" s="480"/>
      <c r="L70" s="480"/>
      <c r="M70" s="480"/>
      <c r="N70" s="480"/>
      <c r="O70" s="480"/>
      <c r="P70" s="480"/>
      <c r="Q70" s="480"/>
      <c r="R70" s="480"/>
      <c r="S70" s="481"/>
    </row>
    <row r="71" spans="1:19" ht="24.75" hidden="1" customHeight="1" outlineLevel="1">
      <c r="A71" s="488"/>
      <c r="B71" s="489"/>
      <c r="C71" s="489"/>
      <c r="D71" s="490"/>
      <c r="E71" s="479"/>
      <c r="F71" s="480"/>
      <c r="G71" s="480"/>
      <c r="H71" s="480"/>
      <c r="I71" s="480"/>
      <c r="J71" s="480"/>
      <c r="K71" s="480"/>
      <c r="L71" s="480"/>
      <c r="M71" s="480"/>
      <c r="N71" s="480"/>
      <c r="O71" s="480"/>
      <c r="P71" s="480"/>
      <c r="Q71" s="480"/>
      <c r="R71" s="480"/>
      <c r="S71" s="481"/>
    </row>
    <row r="72" spans="1:19" ht="24.75" hidden="1" customHeight="1" outlineLevel="1" thickBot="1">
      <c r="A72" s="488"/>
      <c r="B72" s="489"/>
      <c r="C72" s="489"/>
      <c r="D72" s="490"/>
      <c r="E72" s="482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4"/>
    </row>
    <row r="73" spans="1:19" ht="25.15" customHeight="1" collapsed="1" thickBot="1">
      <c r="A73" s="468" t="s">
        <v>133</v>
      </c>
      <c r="B73" s="468"/>
      <c r="C73" s="468"/>
      <c r="D73" s="468"/>
      <c r="E73" s="468"/>
      <c r="F73" s="468"/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8"/>
      <c r="R73" s="468"/>
      <c r="S73" s="468"/>
    </row>
    <row r="74" spans="1:19" ht="24.75" hidden="1" customHeight="1" outlineLevel="1">
      <c r="A74" s="485" t="s">
        <v>241</v>
      </c>
      <c r="B74" s="486"/>
      <c r="C74" s="486"/>
      <c r="D74" s="487"/>
      <c r="E74" s="171" t="s">
        <v>273</v>
      </c>
      <c r="F74" s="68"/>
      <c r="G74" s="68"/>
      <c r="H74" s="172" t="s">
        <v>272</v>
      </c>
      <c r="I74" s="167"/>
      <c r="J74" s="68"/>
      <c r="K74" s="172" t="s">
        <v>253</v>
      </c>
      <c r="L74" s="68"/>
      <c r="M74" s="68"/>
      <c r="N74" s="152"/>
      <c r="O74" s="120" t="s">
        <v>254</v>
      </c>
      <c r="P74" s="475"/>
      <c r="Q74" s="475"/>
      <c r="R74" s="475"/>
      <c r="S74" s="121" t="s">
        <v>78</v>
      </c>
    </row>
    <row r="75" spans="1:19" ht="24.75" hidden="1" customHeight="1" outlineLevel="1">
      <c r="A75" s="488"/>
      <c r="B75" s="489"/>
      <c r="C75" s="489"/>
      <c r="D75" s="490"/>
      <c r="E75" s="463" t="s">
        <v>79</v>
      </c>
      <c r="F75" s="464"/>
      <c r="G75" s="465"/>
      <c r="H75" s="465"/>
      <c r="I75" s="465"/>
      <c r="J75" s="465"/>
      <c r="K75" s="465"/>
      <c r="L75" s="465"/>
      <c r="M75" s="465"/>
      <c r="N75" s="465"/>
      <c r="O75" s="461" t="s">
        <v>72</v>
      </c>
      <c r="P75" s="461"/>
      <c r="Q75" s="461"/>
      <c r="R75" s="461"/>
      <c r="S75" s="462"/>
    </row>
    <row r="76" spans="1:19" ht="24.75" hidden="1" customHeight="1" outlineLevel="1">
      <c r="A76" s="488"/>
      <c r="B76" s="489"/>
      <c r="C76" s="489"/>
      <c r="D76" s="490"/>
      <c r="E76" s="463" t="s">
        <v>65</v>
      </c>
      <c r="F76" s="464"/>
      <c r="G76" s="465"/>
      <c r="H76" s="465"/>
      <c r="I76" s="465"/>
      <c r="J76" s="465"/>
      <c r="K76" s="465"/>
      <c r="L76" s="465"/>
      <c r="M76" s="465"/>
      <c r="N76" s="465"/>
      <c r="O76" s="461" t="s">
        <v>71</v>
      </c>
      <c r="P76" s="461"/>
      <c r="Q76" s="461"/>
      <c r="R76" s="461"/>
      <c r="S76" s="462"/>
    </row>
    <row r="77" spans="1:19" ht="24.75" hidden="1" customHeight="1" outlineLevel="1">
      <c r="A77" s="488"/>
      <c r="B77" s="489"/>
      <c r="C77" s="489"/>
      <c r="D77" s="490"/>
      <c r="E77" s="463" t="s">
        <v>64</v>
      </c>
      <c r="F77" s="464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7"/>
    </row>
    <row r="78" spans="1:19" ht="24.75" hidden="1" customHeight="1" outlineLevel="1">
      <c r="A78" s="488"/>
      <c r="B78" s="489"/>
      <c r="C78" s="489"/>
      <c r="D78" s="490"/>
      <c r="E78" s="463" t="s">
        <v>66</v>
      </c>
      <c r="F78" s="464"/>
      <c r="G78" s="464"/>
      <c r="H78" s="464"/>
      <c r="I78" s="495"/>
      <c r="J78" s="495"/>
      <c r="K78" s="495"/>
      <c r="L78" s="495"/>
      <c r="M78" s="495"/>
      <c r="N78" s="69" t="s">
        <v>13</v>
      </c>
      <c r="O78" s="465"/>
      <c r="P78" s="465"/>
      <c r="Q78" s="465"/>
      <c r="R78" s="465"/>
      <c r="S78" s="476"/>
    </row>
    <row r="79" spans="1:19" ht="24.75" hidden="1" customHeight="1" outlineLevel="1">
      <c r="A79" s="488"/>
      <c r="B79" s="489"/>
      <c r="C79" s="489"/>
      <c r="D79" s="490"/>
      <c r="E79" s="477" t="s">
        <v>63</v>
      </c>
      <c r="F79" s="478"/>
      <c r="G79" s="51"/>
      <c r="H79" s="156" t="s">
        <v>10</v>
      </c>
      <c r="I79" s="70"/>
      <c r="J79" s="156" t="s">
        <v>11</v>
      </c>
      <c r="K79" s="70"/>
      <c r="L79" s="156" t="s">
        <v>12</v>
      </c>
      <c r="M79" s="71" t="s">
        <v>31</v>
      </c>
      <c r="N79" s="52"/>
      <c r="O79" s="53" t="s">
        <v>10</v>
      </c>
      <c r="P79" s="54"/>
      <c r="Q79" s="156" t="s">
        <v>11</v>
      </c>
      <c r="R79" s="54"/>
      <c r="S79" s="55" t="s">
        <v>12</v>
      </c>
    </row>
    <row r="80" spans="1:19" ht="24.75" hidden="1" customHeight="1" outlineLevel="1">
      <c r="A80" s="488"/>
      <c r="B80" s="489"/>
      <c r="C80" s="489"/>
      <c r="D80" s="490"/>
      <c r="E80" s="56"/>
      <c r="F80" s="57" t="s">
        <v>80</v>
      </c>
      <c r="G80" s="52"/>
      <c r="H80" s="72" t="s">
        <v>10</v>
      </c>
      <c r="I80" s="52"/>
      <c r="J80" s="59" t="s">
        <v>67</v>
      </c>
      <c r="K80" s="53" t="s">
        <v>78</v>
      </c>
      <c r="L80" s="63"/>
      <c r="M80" s="53"/>
      <c r="N80" s="58"/>
      <c r="O80" s="58"/>
      <c r="P80" s="58"/>
      <c r="Q80" s="60"/>
      <c r="R80" s="58"/>
      <c r="S80" s="55"/>
    </row>
    <row r="81" spans="1:19" ht="24.75" hidden="1" customHeight="1" outlineLevel="1">
      <c r="A81" s="488"/>
      <c r="B81" s="489"/>
      <c r="C81" s="489"/>
      <c r="D81" s="490"/>
      <c r="E81" s="491" t="s">
        <v>263</v>
      </c>
      <c r="F81" s="492"/>
      <c r="G81" s="492"/>
      <c r="H81" s="168"/>
      <c r="I81" s="168"/>
      <c r="J81" s="168"/>
      <c r="K81" s="169" t="s">
        <v>269</v>
      </c>
      <c r="L81" s="469" t="s">
        <v>270</v>
      </c>
      <c r="M81" s="469"/>
      <c r="N81" s="170"/>
      <c r="O81" s="189" t="s">
        <v>271</v>
      </c>
      <c r="P81" s="493"/>
      <c r="Q81" s="493"/>
      <c r="R81" s="493"/>
      <c r="S81" s="179" t="s">
        <v>252</v>
      </c>
    </row>
    <row r="82" spans="1:19" ht="24.75" hidden="1" customHeight="1" outlineLevel="1">
      <c r="A82" s="488"/>
      <c r="B82" s="489"/>
      <c r="C82" s="489"/>
      <c r="D82" s="490"/>
      <c r="E82" s="133" t="s">
        <v>235</v>
      </c>
      <c r="F82" s="134"/>
      <c r="G82" s="137"/>
      <c r="H82" s="136" t="s">
        <v>110</v>
      </c>
      <c r="I82" s="138"/>
      <c r="J82" s="139"/>
      <c r="K82" s="138" t="s">
        <v>236</v>
      </c>
      <c r="L82" s="136"/>
      <c r="M82" s="130"/>
      <c r="N82" s="129"/>
      <c r="O82" s="130" t="s">
        <v>10</v>
      </c>
      <c r="P82" s="129"/>
      <c r="Q82" s="130" t="s">
        <v>246</v>
      </c>
      <c r="R82" s="130"/>
      <c r="S82" s="157"/>
    </row>
    <row r="83" spans="1:19" ht="24.75" hidden="1" customHeight="1" outlineLevel="1">
      <c r="A83" s="488"/>
      <c r="B83" s="489"/>
      <c r="C83" s="489"/>
      <c r="D83" s="490"/>
      <c r="E83" s="133"/>
      <c r="F83" s="134"/>
      <c r="G83" s="136"/>
      <c r="H83" s="136"/>
      <c r="I83" s="138"/>
      <c r="J83" s="137"/>
      <c r="K83" s="136" t="s">
        <v>237</v>
      </c>
      <c r="L83" s="135"/>
      <c r="M83" s="136"/>
      <c r="N83" s="129"/>
      <c r="O83" s="130" t="s">
        <v>10</v>
      </c>
      <c r="P83" s="129"/>
      <c r="Q83" s="130" t="s">
        <v>246</v>
      </c>
      <c r="R83" s="130"/>
      <c r="S83" s="157"/>
    </row>
    <row r="84" spans="1:19" ht="24.75" hidden="1" customHeight="1" outlineLevel="1">
      <c r="A84" s="488"/>
      <c r="B84" s="489"/>
      <c r="C84" s="489"/>
      <c r="D84" s="490"/>
      <c r="E84" s="162" t="s">
        <v>238</v>
      </c>
      <c r="F84" s="163"/>
      <c r="G84" s="164"/>
      <c r="H84" s="122"/>
      <c r="I84" s="123" t="s">
        <v>247</v>
      </c>
      <c r="J84" s="124"/>
      <c r="K84" s="125"/>
      <c r="L84" s="126" t="s">
        <v>248</v>
      </c>
      <c r="M84" s="126"/>
      <c r="N84" s="127"/>
      <c r="O84" s="149" t="s">
        <v>249</v>
      </c>
      <c r="P84" s="147"/>
      <c r="Q84" s="148" t="s">
        <v>250</v>
      </c>
      <c r="R84" s="148"/>
      <c r="S84" s="128"/>
    </row>
    <row r="85" spans="1:19" ht="24.75" hidden="1" customHeight="1" outlineLevel="1">
      <c r="A85" s="488"/>
      <c r="B85" s="489"/>
      <c r="C85" s="489"/>
      <c r="D85" s="490"/>
      <c r="E85" s="151" t="s">
        <v>251</v>
      </c>
      <c r="F85" s="131"/>
      <c r="G85" s="132"/>
      <c r="H85" s="132"/>
      <c r="I85" s="141"/>
      <c r="J85" s="142"/>
      <c r="K85" s="142"/>
      <c r="L85" s="143"/>
      <c r="M85" s="143"/>
      <c r="N85" s="144"/>
      <c r="O85" s="145"/>
      <c r="P85" s="150"/>
      <c r="Q85" s="150"/>
      <c r="R85" s="150"/>
      <c r="S85" s="146"/>
    </row>
    <row r="86" spans="1:19" ht="24.75" hidden="1" customHeight="1" outlineLevel="1">
      <c r="A86" s="488"/>
      <c r="B86" s="489"/>
      <c r="C86" s="489"/>
      <c r="D86" s="490"/>
      <c r="E86" s="180" t="s">
        <v>264</v>
      </c>
      <c r="F86" s="181"/>
      <c r="G86" s="182"/>
      <c r="H86" s="181"/>
      <c r="I86" s="182"/>
      <c r="J86" s="183"/>
      <c r="K86" s="183"/>
      <c r="L86" s="184"/>
      <c r="M86" s="183"/>
      <c r="N86" s="185"/>
      <c r="O86" s="185"/>
      <c r="P86" s="183"/>
      <c r="Q86" s="186"/>
      <c r="R86" s="183"/>
      <c r="S86" s="187"/>
    </row>
    <row r="87" spans="1:19" ht="24.75" hidden="1" customHeight="1" outlineLevel="1">
      <c r="A87" s="488"/>
      <c r="B87" s="489"/>
      <c r="C87" s="489"/>
      <c r="D87" s="490"/>
      <c r="E87" s="479"/>
      <c r="F87" s="480"/>
      <c r="G87" s="480"/>
      <c r="H87" s="480"/>
      <c r="I87" s="480"/>
      <c r="J87" s="480"/>
      <c r="K87" s="480"/>
      <c r="L87" s="480"/>
      <c r="M87" s="480"/>
      <c r="N87" s="480"/>
      <c r="O87" s="480"/>
      <c r="P87" s="480"/>
      <c r="Q87" s="480"/>
      <c r="R87" s="480"/>
      <c r="S87" s="481"/>
    </row>
    <row r="88" spans="1:19" ht="24.75" hidden="1" customHeight="1" outlineLevel="1">
      <c r="A88" s="488"/>
      <c r="B88" s="489"/>
      <c r="C88" s="489"/>
      <c r="D88" s="490"/>
      <c r="E88" s="479"/>
      <c r="F88" s="480"/>
      <c r="G88" s="480"/>
      <c r="H88" s="480"/>
      <c r="I88" s="480"/>
      <c r="J88" s="480"/>
      <c r="K88" s="480"/>
      <c r="L88" s="480"/>
      <c r="M88" s="480"/>
      <c r="N88" s="480"/>
      <c r="O88" s="480"/>
      <c r="P88" s="480"/>
      <c r="Q88" s="480"/>
      <c r="R88" s="480"/>
      <c r="S88" s="481"/>
    </row>
    <row r="89" spans="1:19" ht="24.75" hidden="1" customHeight="1" outlineLevel="1">
      <c r="A89" s="488"/>
      <c r="B89" s="489"/>
      <c r="C89" s="489"/>
      <c r="D89" s="490"/>
      <c r="E89" s="479"/>
      <c r="F89" s="480"/>
      <c r="G89" s="480"/>
      <c r="H89" s="480"/>
      <c r="I89" s="480"/>
      <c r="J89" s="480"/>
      <c r="K89" s="480"/>
      <c r="L89" s="480"/>
      <c r="M89" s="480"/>
      <c r="N89" s="480"/>
      <c r="O89" s="480"/>
      <c r="P89" s="480"/>
      <c r="Q89" s="480"/>
      <c r="R89" s="480"/>
      <c r="S89" s="481"/>
    </row>
    <row r="90" spans="1:19" ht="24.75" hidden="1" customHeight="1" outlineLevel="1" thickBot="1">
      <c r="A90" s="488"/>
      <c r="B90" s="489"/>
      <c r="C90" s="489"/>
      <c r="D90" s="490"/>
      <c r="E90" s="482"/>
      <c r="F90" s="483"/>
      <c r="G90" s="483"/>
      <c r="H90" s="483"/>
      <c r="I90" s="483"/>
      <c r="J90" s="483"/>
      <c r="K90" s="483"/>
      <c r="L90" s="483"/>
      <c r="M90" s="483"/>
      <c r="N90" s="483"/>
      <c r="O90" s="483"/>
      <c r="P90" s="483"/>
      <c r="Q90" s="483"/>
      <c r="R90" s="483"/>
      <c r="S90" s="484"/>
    </row>
    <row r="91" spans="1:19" ht="24.6" customHeight="1" collapsed="1" thickBot="1">
      <c r="A91" s="468" t="s">
        <v>134</v>
      </c>
      <c r="B91" s="468"/>
      <c r="C91" s="468"/>
      <c r="D91" s="468"/>
      <c r="E91" s="468"/>
      <c r="F91" s="468"/>
      <c r="G91" s="468"/>
      <c r="H91" s="468"/>
      <c r="I91" s="468"/>
      <c r="J91" s="468"/>
      <c r="K91" s="468"/>
      <c r="L91" s="468"/>
      <c r="M91" s="468"/>
      <c r="N91" s="468"/>
      <c r="O91" s="468"/>
      <c r="P91" s="468"/>
      <c r="Q91" s="468"/>
      <c r="R91" s="468"/>
      <c r="S91" s="468"/>
    </row>
    <row r="92" spans="1:19" ht="24.75" hidden="1" customHeight="1" outlineLevel="1">
      <c r="A92" s="485" t="s">
        <v>240</v>
      </c>
      <c r="B92" s="486"/>
      <c r="C92" s="486"/>
      <c r="D92" s="487"/>
      <c r="E92" s="171" t="s">
        <v>273</v>
      </c>
      <c r="F92" s="68"/>
      <c r="G92" s="68"/>
      <c r="H92" s="172" t="s">
        <v>272</v>
      </c>
      <c r="I92" s="167"/>
      <c r="J92" s="68"/>
      <c r="K92" s="172" t="s">
        <v>253</v>
      </c>
      <c r="L92" s="68"/>
      <c r="M92" s="68"/>
      <c r="N92" s="152"/>
      <c r="O92" s="120" t="s">
        <v>254</v>
      </c>
      <c r="P92" s="475"/>
      <c r="Q92" s="475"/>
      <c r="R92" s="475"/>
      <c r="S92" s="121" t="s">
        <v>78</v>
      </c>
    </row>
    <row r="93" spans="1:19" ht="24.75" hidden="1" customHeight="1" outlineLevel="1">
      <c r="A93" s="488"/>
      <c r="B93" s="489"/>
      <c r="C93" s="489"/>
      <c r="D93" s="490"/>
      <c r="E93" s="463" t="s">
        <v>79</v>
      </c>
      <c r="F93" s="464"/>
      <c r="G93" s="465"/>
      <c r="H93" s="465"/>
      <c r="I93" s="465"/>
      <c r="J93" s="465"/>
      <c r="K93" s="465"/>
      <c r="L93" s="465"/>
      <c r="M93" s="465"/>
      <c r="N93" s="465"/>
      <c r="O93" s="461" t="s">
        <v>72</v>
      </c>
      <c r="P93" s="461"/>
      <c r="Q93" s="461"/>
      <c r="R93" s="461"/>
      <c r="S93" s="462"/>
    </row>
    <row r="94" spans="1:19" ht="24.75" hidden="1" customHeight="1" outlineLevel="1">
      <c r="A94" s="488"/>
      <c r="B94" s="489"/>
      <c r="C94" s="489"/>
      <c r="D94" s="490"/>
      <c r="E94" s="463" t="s">
        <v>65</v>
      </c>
      <c r="F94" s="464"/>
      <c r="G94" s="465"/>
      <c r="H94" s="465"/>
      <c r="I94" s="465"/>
      <c r="J94" s="465"/>
      <c r="K94" s="465"/>
      <c r="L94" s="465"/>
      <c r="M94" s="465"/>
      <c r="N94" s="465"/>
      <c r="O94" s="461" t="s">
        <v>71</v>
      </c>
      <c r="P94" s="461"/>
      <c r="Q94" s="461"/>
      <c r="R94" s="461"/>
      <c r="S94" s="462"/>
    </row>
    <row r="95" spans="1:19" ht="24.75" hidden="1" customHeight="1" outlineLevel="1">
      <c r="A95" s="488"/>
      <c r="B95" s="489"/>
      <c r="C95" s="489"/>
      <c r="D95" s="490"/>
      <c r="E95" s="463" t="s">
        <v>64</v>
      </c>
      <c r="F95" s="464"/>
      <c r="G95" s="466"/>
      <c r="H95" s="466"/>
      <c r="I95" s="466"/>
      <c r="J95" s="466"/>
      <c r="K95" s="466"/>
      <c r="L95" s="466"/>
      <c r="M95" s="466"/>
      <c r="N95" s="466"/>
      <c r="O95" s="466"/>
      <c r="P95" s="466"/>
      <c r="Q95" s="466"/>
      <c r="R95" s="466"/>
      <c r="S95" s="467"/>
    </row>
    <row r="96" spans="1:19" ht="24.75" hidden="1" customHeight="1" outlineLevel="1">
      <c r="A96" s="488"/>
      <c r="B96" s="489"/>
      <c r="C96" s="489"/>
      <c r="D96" s="490"/>
      <c r="E96" s="463" t="s">
        <v>66</v>
      </c>
      <c r="F96" s="464"/>
      <c r="G96" s="464"/>
      <c r="H96" s="464"/>
      <c r="I96" s="495"/>
      <c r="J96" s="495"/>
      <c r="K96" s="495"/>
      <c r="L96" s="495"/>
      <c r="M96" s="495"/>
      <c r="N96" s="69" t="s">
        <v>13</v>
      </c>
      <c r="O96" s="465"/>
      <c r="P96" s="465"/>
      <c r="Q96" s="465"/>
      <c r="R96" s="465"/>
      <c r="S96" s="476"/>
    </row>
    <row r="97" spans="1:23" ht="24.75" hidden="1" customHeight="1" outlineLevel="1">
      <c r="A97" s="488"/>
      <c r="B97" s="489"/>
      <c r="C97" s="489"/>
      <c r="D97" s="490"/>
      <c r="E97" s="477" t="s">
        <v>63</v>
      </c>
      <c r="F97" s="478"/>
      <c r="G97" s="51"/>
      <c r="H97" s="156" t="s">
        <v>10</v>
      </c>
      <c r="I97" s="70"/>
      <c r="J97" s="156" t="s">
        <v>11</v>
      </c>
      <c r="K97" s="70"/>
      <c r="L97" s="156" t="s">
        <v>12</v>
      </c>
      <c r="M97" s="71" t="s">
        <v>31</v>
      </c>
      <c r="N97" s="52"/>
      <c r="O97" s="53" t="s">
        <v>10</v>
      </c>
      <c r="P97" s="54"/>
      <c r="Q97" s="156" t="s">
        <v>11</v>
      </c>
      <c r="R97" s="54"/>
      <c r="S97" s="55" t="s">
        <v>12</v>
      </c>
    </row>
    <row r="98" spans="1:23" ht="24.75" hidden="1" customHeight="1" outlineLevel="1">
      <c r="A98" s="488"/>
      <c r="B98" s="489"/>
      <c r="C98" s="489"/>
      <c r="D98" s="490"/>
      <c r="E98" s="56"/>
      <c r="F98" s="57" t="s">
        <v>80</v>
      </c>
      <c r="G98" s="52"/>
      <c r="H98" s="72" t="s">
        <v>10</v>
      </c>
      <c r="I98" s="52"/>
      <c r="J98" s="59" t="s">
        <v>67</v>
      </c>
      <c r="K98" s="53" t="s">
        <v>78</v>
      </c>
      <c r="L98" s="63"/>
      <c r="M98" s="53"/>
      <c r="N98" s="58"/>
      <c r="O98" s="58"/>
      <c r="P98" s="58"/>
      <c r="Q98" s="60"/>
      <c r="R98" s="58"/>
      <c r="S98" s="55"/>
    </row>
    <row r="99" spans="1:23" ht="24.75" hidden="1" customHeight="1" outlineLevel="1">
      <c r="A99" s="488"/>
      <c r="B99" s="489"/>
      <c r="C99" s="489"/>
      <c r="D99" s="490"/>
      <c r="E99" s="491" t="s">
        <v>263</v>
      </c>
      <c r="F99" s="492"/>
      <c r="G99" s="492"/>
      <c r="H99" s="168"/>
      <c r="I99" s="168"/>
      <c r="J99" s="168"/>
      <c r="K99" s="169" t="s">
        <v>269</v>
      </c>
      <c r="L99" s="469" t="s">
        <v>270</v>
      </c>
      <c r="M99" s="469"/>
      <c r="N99" s="170"/>
      <c r="O99" s="189" t="s">
        <v>271</v>
      </c>
      <c r="P99" s="493"/>
      <c r="Q99" s="493"/>
      <c r="R99" s="493"/>
      <c r="S99" s="179" t="s">
        <v>252</v>
      </c>
    </row>
    <row r="100" spans="1:23" ht="24.75" hidden="1" customHeight="1" outlineLevel="1">
      <c r="A100" s="488"/>
      <c r="B100" s="489"/>
      <c r="C100" s="489"/>
      <c r="D100" s="490"/>
      <c r="E100" s="133" t="s">
        <v>235</v>
      </c>
      <c r="F100" s="134"/>
      <c r="G100" s="137"/>
      <c r="H100" s="136" t="s">
        <v>110</v>
      </c>
      <c r="I100" s="138"/>
      <c r="J100" s="139"/>
      <c r="K100" s="138" t="s">
        <v>236</v>
      </c>
      <c r="L100" s="136"/>
      <c r="M100" s="130"/>
      <c r="N100" s="129"/>
      <c r="O100" s="130" t="s">
        <v>10</v>
      </c>
      <c r="P100" s="129"/>
      <c r="Q100" s="130" t="s">
        <v>246</v>
      </c>
      <c r="R100" s="130"/>
      <c r="S100" s="157"/>
    </row>
    <row r="101" spans="1:23" ht="24.75" hidden="1" customHeight="1" outlineLevel="1">
      <c r="A101" s="488"/>
      <c r="B101" s="489"/>
      <c r="C101" s="489"/>
      <c r="D101" s="490"/>
      <c r="E101" s="133"/>
      <c r="F101" s="134"/>
      <c r="G101" s="136"/>
      <c r="H101" s="136"/>
      <c r="I101" s="138"/>
      <c r="J101" s="137"/>
      <c r="K101" s="136" t="s">
        <v>237</v>
      </c>
      <c r="L101" s="135"/>
      <c r="M101" s="136"/>
      <c r="N101" s="129"/>
      <c r="O101" s="130" t="s">
        <v>10</v>
      </c>
      <c r="P101" s="129"/>
      <c r="Q101" s="130" t="s">
        <v>246</v>
      </c>
      <c r="R101" s="130"/>
      <c r="S101" s="157"/>
    </row>
    <row r="102" spans="1:23" ht="24.75" hidden="1" customHeight="1" outlineLevel="1">
      <c r="A102" s="488"/>
      <c r="B102" s="489"/>
      <c r="C102" s="489"/>
      <c r="D102" s="490"/>
      <c r="E102" s="162" t="s">
        <v>238</v>
      </c>
      <c r="F102" s="163"/>
      <c r="G102" s="164"/>
      <c r="H102" s="122"/>
      <c r="I102" s="123" t="s">
        <v>247</v>
      </c>
      <c r="J102" s="124"/>
      <c r="K102" s="125"/>
      <c r="L102" s="126" t="s">
        <v>248</v>
      </c>
      <c r="M102" s="126"/>
      <c r="N102" s="127"/>
      <c r="O102" s="149" t="s">
        <v>249</v>
      </c>
      <c r="P102" s="147"/>
      <c r="Q102" s="148" t="s">
        <v>250</v>
      </c>
      <c r="R102" s="148"/>
      <c r="S102" s="128"/>
    </row>
    <row r="103" spans="1:23" ht="24.75" hidden="1" customHeight="1" outlineLevel="1">
      <c r="A103" s="488"/>
      <c r="B103" s="489"/>
      <c r="C103" s="489"/>
      <c r="D103" s="490"/>
      <c r="E103" s="151" t="s">
        <v>251</v>
      </c>
      <c r="F103" s="131"/>
      <c r="G103" s="132"/>
      <c r="H103" s="132"/>
      <c r="I103" s="141"/>
      <c r="J103" s="142"/>
      <c r="K103" s="142"/>
      <c r="L103" s="143"/>
      <c r="M103" s="143"/>
      <c r="N103" s="144"/>
      <c r="O103" s="145"/>
      <c r="P103" s="150"/>
      <c r="Q103" s="150"/>
      <c r="R103" s="150"/>
      <c r="S103" s="146"/>
    </row>
    <row r="104" spans="1:23" ht="24.75" hidden="1" customHeight="1" outlineLevel="1">
      <c r="A104" s="488"/>
      <c r="B104" s="489"/>
      <c r="C104" s="489"/>
      <c r="D104" s="490"/>
      <c r="E104" s="180" t="s">
        <v>264</v>
      </c>
      <c r="F104" s="181"/>
      <c r="G104" s="182"/>
      <c r="H104" s="181"/>
      <c r="I104" s="182"/>
      <c r="J104" s="183"/>
      <c r="K104" s="183"/>
      <c r="L104" s="184"/>
      <c r="M104" s="183"/>
      <c r="N104" s="185"/>
      <c r="O104" s="185"/>
      <c r="P104" s="183"/>
      <c r="Q104" s="186"/>
      <c r="R104" s="183"/>
      <c r="S104" s="187"/>
    </row>
    <row r="105" spans="1:23" ht="24.75" hidden="1" customHeight="1" outlineLevel="1">
      <c r="A105" s="488"/>
      <c r="B105" s="489"/>
      <c r="C105" s="489"/>
      <c r="D105" s="490"/>
      <c r="E105" s="479"/>
      <c r="F105" s="480"/>
      <c r="G105" s="480"/>
      <c r="H105" s="480"/>
      <c r="I105" s="480"/>
      <c r="J105" s="480"/>
      <c r="K105" s="480"/>
      <c r="L105" s="480"/>
      <c r="M105" s="480"/>
      <c r="N105" s="480"/>
      <c r="O105" s="480"/>
      <c r="P105" s="480"/>
      <c r="Q105" s="480"/>
      <c r="R105" s="480"/>
      <c r="S105" s="481"/>
    </row>
    <row r="106" spans="1:23" ht="24.75" hidden="1" customHeight="1" outlineLevel="1">
      <c r="A106" s="488"/>
      <c r="B106" s="489"/>
      <c r="C106" s="489"/>
      <c r="D106" s="490"/>
      <c r="E106" s="479"/>
      <c r="F106" s="480"/>
      <c r="G106" s="480"/>
      <c r="H106" s="480"/>
      <c r="I106" s="480"/>
      <c r="J106" s="480"/>
      <c r="K106" s="480"/>
      <c r="L106" s="480"/>
      <c r="M106" s="480"/>
      <c r="N106" s="480"/>
      <c r="O106" s="480"/>
      <c r="P106" s="480"/>
      <c r="Q106" s="480"/>
      <c r="R106" s="480"/>
      <c r="S106" s="481"/>
    </row>
    <row r="107" spans="1:23" ht="24.75" hidden="1" customHeight="1" outlineLevel="1">
      <c r="A107" s="488"/>
      <c r="B107" s="489"/>
      <c r="C107" s="489"/>
      <c r="D107" s="490"/>
      <c r="E107" s="479"/>
      <c r="F107" s="480"/>
      <c r="G107" s="480"/>
      <c r="H107" s="480"/>
      <c r="I107" s="480"/>
      <c r="J107" s="480"/>
      <c r="K107" s="480"/>
      <c r="L107" s="480"/>
      <c r="M107" s="480"/>
      <c r="N107" s="480"/>
      <c r="O107" s="480"/>
      <c r="P107" s="480"/>
      <c r="Q107" s="480"/>
      <c r="R107" s="480"/>
      <c r="S107" s="481"/>
    </row>
    <row r="108" spans="1:23" ht="24.75" hidden="1" customHeight="1" outlineLevel="1" thickBot="1">
      <c r="A108" s="488"/>
      <c r="B108" s="489"/>
      <c r="C108" s="489"/>
      <c r="D108" s="490"/>
      <c r="E108" s="523"/>
      <c r="F108" s="524"/>
      <c r="G108" s="524"/>
      <c r="H108" s="524"/>
      <c r="I108" s="524"/>
      <c r="J108" s="524"/>
      <c r="K108" s="524"/>
      <c r="L108" s="524"/>
      <c r="M108" s="524"/>
      <c r="N108" s="524"/>
      <c r="O108" s="524"/>
      <c r="P108" s="524"/>
      <c r="Q108" s="524"/>
      <c r="R108" s="524"/>
      <c r="S108" s="525"/>
    </row>
    <row r="109" spans="1:23" ht="24.75" customHeight="1" collapsed="1" thickTop="1" thickBot="1">
      <c r="A109" s="546" t="s">
        <v>68</v>
      </c>
      <c r="B109" s="547"/>
      <c r="C109" s="547"/>
      <c r="D109" s="548"/>
      <c r="E109" s="549"/>
      <c r="F109" s="550"/>
      <c r="G109" s="543">
        <f>P27+P45+P63+P81+P99</f>
        <v>0</v>
      </c>
      <c r="H109" s="543"/>
      <c r="I109" s="543"/>
      <c r="J109" s="61" t="s">
        <v>44</v>
      </c>
      <c r="K109" s="61"/>
      <c r="L109" s="61"/>
      <c r="M109" s="62"/>
      <c r="N109" s="65"/>
      <c r="O109" s="65"/>
      <c r="P109" s="65"/>
      <c r="Q109" s="73"/>
      <c r="R109" s="544"/>
      <c r="S109" s="545"/>
    </row>
    <row r="110" spans="1:23" s="36" customFormat="1" ht="24.75" customHeight="1" thickBot="1">
      <c r="A110" s="74">
        <v>2024</v>
      </c>
      <c r="B110" s="501" t="s">
        <v>244</v>
      </c>
      <c r="C110" s="501"/>
      <c r="D110" s="501"/>
      <c r="E110" s="501"/>
      <c r="F110" s="501"/>
      <c r="G110" s="501"/>
      <c r="H110" s="501"/>
      <c r="I110" s="501"/>
      <c r="J110" s="501"/>
      <c r="K110" s="501"/>
      <c r="L110" s="501"/>
      <c r="M110" s="501"/>
      <c r="N110" s="501"/>
      <c r="O110" s="501"/>
      <c r="P110" s="501"/>
      <c r="Q110" s="501"/>
      <c r="R110" s="501"/>
      <c r="S110" s="501"/>
      <c r="T110" s="35"/>
      <c r="U110" s="35"/>
      <c r="V110" s="35"/>
      <c r="W110" s="35"/>
    </row>
    <row r="111" spans="1:23" s="34" customFormat="1" ht="24.75" customHeight="1">
      <c r="A111" s="102">
        <f>A110</f>
        <v>2024</v>
      </c>
      <c r="B111" s="502" t="s">
        <v>93</v>
      </c>
      <c r="C111" s="502"/>
      <c r="D111" s="503"/>
      <c r="E111" s="504" t="str">
        <f>IF(T111+1=1,"",T111+1)</f>
        <v/>
      </c>
      <c r="F111" s="505"/>
      <c r="G111" s="37" t="s">
        <v>94</v>
      </c>
      <c r="H111" s="37"/>
      <c r="I111" s="194" t="s">
        <v>305</v>
      </c>
      <c r="J111" s="38"/>
      <c r="K111" s="38"/>
      <c r="L111" s="38"/>
      <c r="M111" s="38"/>
      <c r="N111" s="38"/>
      <c r="O111" s="38"/>
      <c r="P111" s="38"/>
      <c r="Q111" s="38"/>
      <c r="R111" s="38"/>
      <c r="S111" s="39"/>
      <c r="T111" s="40">
        <f>DATEDIF('Research Professor'!E28,'Research Professor'!I28,"M")</f>
        <v>0</v>
      </c>
      <c r="U111" s="40"/>
      <c r="V111" s="31"/>
      <c r="W111" s="41"/>
    </row>
    <row r="112" spans="1:23" s="34" customFormat="1" ht="24.75" customHeight="1">
      <c r="A112" s="506" t="s">
        <v>95</v>
      </c>
      <c r="B112" s="507"/>
      <c r="C112" s="507"/>
      <c r="D112" s="508"/>
      <c r="E112" s="75" t="s">
        <v>96</v>
      </c>
      <c r="F112" s="517" t="e">
        <f>F114</f>
        <v>#N/A</v>
      </c>
      <c r="G112" s="517"/>
      <c r="H112" s="517"/>
      <c r="I112" s="516" t="s">
        <v>97</v>
      </c>
      <c r="J112" s="516"/>
      <c r="K112" s="515" t="s">
        <v>98</v>
      </c>
      <c r="L112" s="515"/>
      <c r="M112" s="515"/>
      <c r="N112" s="515"/>
      <c r="O112" s="515"/>
      <c r="P112" s="515"/>
      <c r="Q112" s="515"/>
      <c r="R112" s="154">
        <f>'Research Professor'!K36</f>
        <v>0</v>
      </c>
      <c r="S112" s="140"/>
      <c r="V112" s="42"/>
      <c r="W112" s="43"/>
    </row>
    <row r="113" spans="1:25" s="34" customFormat="1" ht="24.75" customHeight="1">
      <c r="A113" s="509"/>
      <c r="B113" s="510"/>
      <c r="C113" s="510"/>
      <c r="D113" s="511"/>
      <c r="E113" s="76" t="s">
        <v>99</v>
      </c>
      <c r="F113" s="517" t="e">
        <f>'Research Professor'!Q36</f>
        <v>#N/A</v>
      </c>
      <c r="G113" s="517"/>
      <c r="H113" s="517"/>
      <c r="I113" s="518" t="s">
        <v>92</v>
      </c>
      <c r="J113" s="518"/>
      <c r="K113" s="44"/>
      <c r="L113" s="44"/>
      <c r="M113" s="44"/>
      <c r="N113" s="77"/>
      <c r="O113" s="77"/>
      <c r="P113" s="153"/>
      <c r="Q113" s="81"/>
      <c r="R113" s="155"/>
      <c r="S113" s="78"/>
      <c r="V113" s="42"/>
      <c r="W113" s="45"/>
      <c r="Y113" s="46"/>
    </row>
    <row r="114" spans="1:25" s="34" customFormat="1" ht="24.75" customHeight="1">
      <c r="A114" s="512"/>
      <c r="B114" s="513"/>
      <c r="C114" s="513"/>
      <c r="D114" s="514"/>
      <c r="E114" s="79" t="s">
        <v>100</v>
      </c>
      <c r="F114" s="517" t="e">
        <f>F113*E111</f>
        <v>#N/A</v>
      </c>
      <c r="G114" s="517"/>
      <c r="H114" s="517"/>
      <c r="I114" s="80" t="s">
        <v>101</v>
      </c>
      <c r="J114" s="81"/>
      <c r="K114" s="81"/>
      <c r="L114" s="81"/>
      <c r="M114" s="81"/>
      <c r="N114" s="81"/>
      <c r="O114" s="81"/>
      <c r="P114" s="81"/>
      <c r="R114" s="81"/>
      <c r="S114" s="66"/>
      <c r="V114" s="42"/>
      <c r="W114" s="43"/>
    </row>
    <row r="115" spans="1:25" s="34" customFormat="1" ht="24.75" customHeight="1">
      <c r="A115" s="519" t="s">
        <v>102</v>
      </c>
      <c r="B115" s="520"/>
      <c r="C115" s="520"/>
      <c r="D115" s="521"/>
      <c r="E115" s="82"/>
      <c r="F115" s="522" t="e">
        <f>F114*0.2</f>
        <v>#N/A</v>
      </c>
      <c r="G115" s="522"/>
      <c r="H115" s="522"/>
      <c r="I115" s="165" t="s">
        <v>92</v>
      </c>
      <c r="J115" s="193" t="s">
        <v>357</v>
      </c>
      <c r="K115" s="190"/>
      <c r="L115" s="190"/>
      <c r="M115" s="166"/>
      <c r="N115" s="83"/>
      <c r="O115" s="190"/>
      <c r="P115" s="190"/>
      <c r="Q115" s="190"/>
      <c r="R115" s="190"/>
      <c r="S115" s="191"/>
      <c r="V115" s="42"/>
      <c r="W115" s="43"/>
    </row>
    <row r="116" spans="1:25" s="34" customFormat="1" ht="24.75" customHeight="1" thickBot="1">
      <c r="A116" s="496" t="s">
        <v>129</v>
      </c>
      <c r="B116" s="497"/>
      <c r="C116" s="497"/>
      <c r="D116" s="498"/>
      <c r="E116" s="47"/>
      <c r="F116" s="499" t="e">
        <f>SUM(F114:H115)</f>
        <v>#N/A</v>
      </c>
      <c r="G116" s="500"/>
      <c r="H116" s="500"/>
      <c r="I116" s="84" t="s">
        <v>92</v>
      </c>
      <c r="J116" s="85"/>
      <c r="K116" s="85"/>
      <c r="L116" s="85"/>
      <c r="M116" s="85"/>
      <c r="N116" s="85"/>
      <c r="O116" s="85"/>
      <c r="P116" s="85"/>
      <c r="Q116" s="85"/>
      <c r="R116" s="85"/>
      <c r="S116" s="86"/>
      <c r="V116" s="42"/>
      <c r="W116" s="43"/>
    </row>
    <row r="117" spans="1:25" s="34" customFormat="1" ht="19.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301"/>
      <c r="R117" s="302"/>
      <c r="S117" s="301" t="str">
        <f>'Research Professor'!S61</f>
        <v>研究部　2024.5（改訂）</v>
      </c>
    </row>
  </sheetData>
  <sheetProtection selectLockedCells="1"/>
  <mergeCells count="147">
    <mergeCell ref="L17:P17"/>
    <mergeCell ref="J4:O4"/>
    <mergeCell ref="Q4:S4"/>
    <mergeCell ref="J5:S5"/>
    <mergeCell ref="A3:J3"/>
    <mergeCell ref="E11:I11"/>
    <mergeCell ref="J11:N11"/>
    <mergeCell ref="O11:S11"/>
    <mergeCell ref="P45:R45"/>
    <mergeCell ref="E45:G45"/>
    <mergeCell ref="O24:S24"/>
    <mergeCell ref="J10:N10"/>
    <mergeCell ref="Q17:S17"/>
    <mergeCell ref="O9:S9"/>
    <mergeCell ref="I17:K17"/>
    <mergeCell ref="A9:D10"/>
    <mergeCell ref="E9:I9"/>
    <mergeCell ref="J9:N9"/>
    <mergeCell ref="E10:I10"/>
    <mergeCell ref="A38:D54"/>
    <mergeCell ref="O10:S10"/>
    <mergeCell ref="E21:F21"/>
    <mergeCell ref="E17:G17"/>
    <mergeCell ref="H13:S13"/>
    <mergeCell ref="E25:F25"/>
    <mergeCell ref="I42:M42"/>
    <mergeCell ref="A37:S37"/>
    <mergeCell ref="E23:F23"/>
    <mergeCell ref="G23:S23"/>
    <mergeCell ref="E22:F22"/>
    <mergeCell ref="E39:F39"/>
    <mergeCell ref="L27:M27"/>
    <mergeCell ref="A19:S19"/>
    <mergeCell ref="E27:G27"/>
    <mergeCell ref="G40:N40"/>
    <mergeCell ref="O40:S40"/>
    <mergeCell ref="G41:S41"/>
    <mergeCell ref="G109:I109"/>
    <mergeCell ref="R109:S109"/>
    <mergeCell ref="A109:D109"/>
    <mergeCell ref="E109:F109"/>
    <mergeCell ref="E79:F79"/>
    <mergeCell ref="E87:S90"/>
    <mergeCell ref="P81:R81"/>
    <mergeCell ref="E81:G81"/>
    <mergeCell ref="A74:D90"/>
    <mergeCell ref="L81:M81"/>
    <mergeCell ref="A91:S91"/>
    <mergeCell ref="A92:D108"/>
    <mergeCell ref="P92:R92"/>
    <mergeCell ref="E93:F93"/>
    <mergeCell ref="G93:N93"/>
    <mergeCell ref="O93:S93"/>
    <mergeCell ref="E94:F94"/>
    <mergeCell ref="G94:N94"/>
    <mergeCell ref="L99:M99"/>
    <mergeCell ref="E78:H78"/>
    <mergeCell ref="I78:M78"/>
    <mergeCell ref="O78:S78"/>
    <mergeCell ref="O76:S76"/>
    <mergeCell ref="E97:F97"/>
    <mergeCell ref="P99:R99"/>
    <mergeCell ref="E105:S108"/>
    <mergeCell ref="E99:G99"/>
    <mergeCell ref="A1:S1"/>
    <mergeCell ref="A2:L2"/>
    <mergeCell ref="G22:N22"/>
    <mergeCell ref="G21:N21"/>
    <mergeCell ref="O21:S21"/>
    <mergeCell ref="O22:S22"/>
    <mergeCell ref="A8:S8"/>
    <mergeCell ref="E12:S12"/>
    <mergeCell ref="A20:D36"/>
    <mergeCell ref="E14:G14"/>
    <mergeCell ref="H14:S14"/>
    <mergeCell ref="A12:D12"/>
    <mergeCell ref="A16:D16"/>
    <mergeCell ref="E33:S36"/>
    <mergeCell ref="P27:R27"/>
    <mergeCell ref="E24:H24"/>
    <mergeCell ref="I24:M24"/>
    <mergeCell ref="O94:S94"/>
    <mergeCell ref="E95:F95"/>
    <mergeCell ref="G95:S95"/>
    <mergeCell ref="E42:H42"/>
    <mergeCell ref="A116:D116"/>
    <mergeCell ref="F116:H116"/>
    <mergeCell ref="B110:S110"/>
    <mergeCell ref="B111:D111"/>
    <mergeCell ref="E111:F111"/>
    <mergeCell ref="A112:D114"/>
    <mergeCell ref="K112:Q112"/>
    <mergeCell ref="I112:J112"/>
    <mergeCell ref="F113:H113"/>
    <mergeCell ref="F112:H112"/>
    <mergeCell ref="I113:J113"/>
    <mergeCell ref="A115:D115"/>
    <mergeCell ref="F115:H115"/>
    <mergeCell ref="F114:H114"/>
    <mergeCell ref="L63:M63"/>
    <mergeCell ref="P56:R56"/>
    <mergeCell ref="E57:F57"/>
    <mergeCell ref="P63:R63"/>
    <mergeCell ref="E61:F61"/>
    <mergeCell ref="A15:D15"/>
    <mergeCell ref="K15:L15"/>
    <mergeCell ref="M15:S15"/>
    <mergeCell ref="E96:H96"/>
    <mergeCell ref="I96:M96"/>
    <mergeCell ref="O96:S96"/>
    <mergeCell ref="E60:H60"/>
    <mergeCell ref="I60:M60"/>
    <mergeCell ref="O60:S60"/>
    <mergeCell ref="O75:S75"/>
    <mergeCell ref="E77:F77"/>
    <mergeCell ref="G77:S77"/>
    <mergeCell ref="E69:S72"/>
    <mergeCell ref="E76:F76"/>
    <mergeCell ref="G76:N76"/>
    <mergeCell ref="A73:S73"/>
    <mergeCell ref="P74:R74"/>
    <mergeCell ref="E75:F75"/>
    <mergeCell ref="G75:N75"/>
    <mergeCell ref="A7:S7"/>
    <mergeCell ref="O57:S57"/>
    <mergeCell ref="E58:F58"/>
    <mergeCell ref="G58:N58"/>
    <mergeCell ref="O58:S58"/>
    <mergeCell ref="E59:F59"/>
    <mergeCell ref="G59:S59"/>
    <mergeCell ref="G57:N57"/>
    <mergeCell ref="A55:S55"/>
    <mergeCell ref="E41:F41"/>
    <mergeCell ref="L45:M45"/>
    <mergeCell ref="A13:D14"/>
    <mergeCell ref="E13:G13"/>
    <mergeCell ref="A17:D17"/>
    <mergeCell ref="P20:R20"/>
    <mergeCell ref="O42:S42"/>
    <mergeCell ref="E43:F43"/>
    <mergeCell ref="P38:R38"/>
    <mergeCell ref="G39:N39"/>
    <mergeCell ref="O39:S39"/>
    <mergeCell ref="E40:F40"/>
    <mergeCell ref="E51:S54"/>
    <mergeCell ref="A56:D72"/>
    <mergeCell ref="E63:G63"/>
  </mergeCells>
  <phoneticPr fontId="4"/>
  <dataValidations count="1">
    <dataValidation showDropDown="1" showInputMessage="1" showErrorMessage="1" sqref="I116 E116:F116 K16:N16 H16:I16 G15 E15 I15:J15" xr:uid="{00000000-0002-0000-0100-000000000000}"/>
  </dataValidations>
  <printOptions horizontalCentered="1"/>
  <pageMargins left="0.31496062992125984" right="0.19685039370078741" top="0.39370078740157483" bottom="0" header="0.27559055118110237" footer="0"/>
  <pageSetup paperSize="9" scale="70" orientation="portrait" horizontalDpi="300" verticalDpi="300" r:id="rId1"/>
  <headerFooter alignWithMargins="0">
    <oddHeader>&amp;L023-08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7" r:id="rId4" name="Check Box 305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38100</xdr:rowOff>
                  </from>
                  <to>
                    <xdr:col>5</xdr:col>
                    <xdr:colOff>38100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5" name="Check Box 306">
              <controlPr defaultSize="0" autoFill="0" autoLine="0" autoPict="0">
                <anchor moveWithCells="1">
                  <from>
                    <xdr:col>7</xdr:col>
                    <xdr:colOff>238125</xdr:colOff>
                    <xdr:row>15</xdr:row>
                    <xdr:rowOff>38100</xdr:rowOff>
                  </from>
                  <to>
                    <xdr:col>8</xdr:col>
                    <xdr:colOff>38100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6" name="Check Box 307">
              <controlPr defaultSize="0" autoFill="0" autoLine="0" autoPict="0">
                <anchor moveWithCells="1">
                  <from>
                    <xdr:col>11</xdr:col>
                    <xdr:colOff>238125</xdr:colOff>
                    <xdr:row>15</xdr:row>
                    <xdr:rowOff>38100</xdr:rowOff>
                  </from>
                  <to>
                    <xdr:col>12</xdr:col>
                    <xdr:colOff>38100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7" name="Check Box 183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26</xdr:row>
                    <xdr:rowOff>314325</xdr:rowOff>
                  </from>
                  <to>
                    <xdr:col>6</xdr:col>
                    <xdr:colOff>409575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8" name="Check Box 310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29</xdr:row>
                    <xdr:rowOff>9525</xdr:rowOff>
                  </from>
                  <to>
                    <xdr:col>7</xdr:col>
                    <xdr:colOff>390525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9" name="Check Box 35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28</xdr:row>
                    <xdr:rowOff>0</xdr:rowOff>
                  </from>
                  <to>
                    <xdr:col>9</xdr:col>
                    <xdr:colOff>438150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10" name="Check Box 355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29</xdr:row>
                    <xdr:rowOff>19050</xdr:rowOff>
                  </from>
                  <to>
                    <xdr:col>10</xdr:col>
                    <xdr:colOff>361950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11" name="Check Box 361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44</xdr:row>
                    <xdr:rowOff>314325</xdr:rowOff>
                  </from>
                  <to>
                    <xdr:col>6</xdr:col>
                    <xdr:colOff>409575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12" name="Check Box 362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47</xdr:row>
                    <xdr:rowOff>9525</xdr:rowOff>
                  </from>
                  <to>
                    <xdr:col>7</xdr:col>
                    <xdr:colOff>390525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13" name="Check Box 36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46</xdr:row>
                    <xdr:rowOff>0</xdr:rowOff>
                  </from>
                  <to>
                    <xdr:col>9</xdr:col>
                    <xdr:colOff>438150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14" name="Check Box 364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47</xdr:row>
                    <xdr:rowOff>19050</xdr:rowOff>
                  </from>
                  <to>
                    <xdr:col>10</xdr:col>
                    <xdr:colOff>361950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15" name="Check Box 370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62</xdr:row>
                    <xdr:rowOff>314325</xdr:rowOff>
                  </from>
                  <to>
                    <xdr:col>6</xdr:col>
                    <xdr:colOff>409575</xdr:colOff>
                    <xdr:row>63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16" name="Check Box 371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65</xdr:row>
                    <xdr:rowOff>9525</xdr:rowOff>
                  </from>
                  <to>
                    <xdr:col>7</xdr:col>
                    <xdr:colOff>390525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17" name="Check Box 37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64</xdr:row>
                    <xdr:rowOff>0</xdr:rowOff>
                  </from>
                  <to>
                    <xdr:col>9</xdr:col>
                    <xdr:colOff>438150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18" name="Check Box 373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65</xdr:row>
                    <xdr:rowOff>19050</xdr:rowOff>
                  </from>
                  <to>
                    <xdr:col>10</xdr:col>
                    <xdr:colOff>361950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19" name="Check Box 379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80</xdr:row>
                    <xdr:rowOff>314325</xdr:rowOff>
                  </from>
                  <to>
                    <xdr:col>6</xdr:col>
                    <xdr:colOff>409575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20" name="Check Box 380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83</xdr:row>
                    <xdr:rowOff>9525</xdr:rowOff>
                  </from>
                  <to>
                    <xdr:col>7</xdr:col>
                    <xdr:colOff>390525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21" name="Check Box 38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82</xdr:row>
                    <xdr:rowOff>0</xdr:rowOff>
                  </from>
                  <to>
                    <xdr:col>9</xdr:col>
                    <xdr:colOff>438150</xdr:colOff>
                    <xdr:row>82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22" name="Check Box 382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83</xdr:row>
                    <xdr:rowOff>19050</xdr:rowOff>
                  </from>
                  <to>
                    <xdr:col>10</xdr:col>
                    <xdr:colOff>361950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23" name="Check Box 39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24" name="Check Box 397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98</xdr:row>
                    <xdr:rowOff>314325</xdr:rowOff>
                  </from>
                  <to>
                    <xdr:col>6</xdr:col>
                    <xdr:colOff>409575</xdr:colOff>
                    <xdr:row>99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25" name="Check Box 398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101</xdr:row>
                    <xdr:rowOff>9525</xdr:rowOff>
                  </from>
                  <to>
                    <xdr:col>7</xdr:col>
                    <xdr:colOff>390525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26" name="Check Box 39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100</xdr:row>
                    <xdr:rowOff>0</xdr:rowOff>
                  </from>
                  <to>
                    <xdr:col>9</xdr:col>
                    <xdr:colOff>438150</xdr:colOff>
                    <xdr:row>100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27" name="Check Box 400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101</xdr:row>
                    <xdr:rowOff>19050</xdr:rowOff>
                  </from>
                  <to>
                    <xdr:col>10</xdr:col>
                    <xdr:colOff>361950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28" name="Check Box 42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29" name="Check Box 42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30" name="Check Box 42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31" name="Check Box 42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32" name="Check Box 42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33" name="Check Box 45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37</xdr:row>
                    <xdr:rowOff>0</xdr:rowOff>
                  </from>
                  <to>
                    <xdr:col>4</xdr:col>
                    <xdr:colOff>304800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34" name="Check Box 454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314325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35" name="Check Box 455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37</xdr:row>
                    <xdr:rowOff>0</xdr:rowOff>
                  </from>
                  <to>
                    <xdr:col>10</xdr:col>
                    <xdr:colOff>285750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36" name="Check Box 45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55</xdr:row>
                    <xdr:rowOff>0</xdr:rowOff>
                  </from>
                  <to>
                    <xdr:col>4</xdr:col>
                    <xdr:colOff>304800</xdr:colOff>
                    <xdr:row>55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37" name="Check Box 458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55</xdr:row>
                    <xdr:rowOff>9525</xdr:rowOff>
                  </from>
                  <to>
                    <xdr:col>7</xdr:col>
                    <xdr:colOff>314325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38" name="Check Box 45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55</xdr:row>
                    <xdr:rowOff>0</xdr:rowOff>
                  </from>
                  <to>
                    <xdr:col>10</xdr:col>
                    <xdr:colOff>285750</xdr:colOff>
                    <xdr:row>55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39" name="Check Box 46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73</xdr:row>
                    <xdr:rowOff>0</xdr:rowOff>
                  </from>
                  <to>
                    <xdr:col>4</xdr:col>
                    <xdr:colOff>304800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0" name="Check Box 462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73</xdr:row>
                    <xdr:rowOff>9525</xdr:rowOff>
                  </from>
                  <to>
                    <xdr:col>7</xdr:col>
                    <xdr:colOff>314325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1" name="Check Box 463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73</xdr:row>
                    <xdr:rowOff>0</xdr:rowOff>
                  </from>
                  <to>
                    <xdr:col>10</xdr:col>
                    <xdr:colOff>285750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2" name="Check Box 46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91</xdr:row>
                    <xdr:rowOff>0</xdr:rowOff>
                  </from>
                  <to>
                    <xdr:col>4</xdr:col>
                    <xdr:colOff>304800</xdr:colOff>
                    <xdr:row>91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3" name="Check Box 466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91</xdr:row>
                    <xdr:rowOff>9525</xdr:rowOff>
                  </from>
                  <to>
                    <xdr:col>7</xdr:col>
                    <xdr:colOff>314325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4" name="Check Box 467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91</xdr:row>
                    <xdr:rowOff>0</xdr:rowOff>
                  </from>
                  <to>
                    <xdr:col>10</xdr:col>
                    <xdr:colOff>285750</xdr:colOff>
                    <xdr:row>91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45" name="Check Box 36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6" name="Check Box 41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7" name="Check Box 41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8" name="Check Box 46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9" name="Check Box 47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50" name="Check Box 36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51" name="Check Box 41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52" name="Check Box 41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53" name="Check Box 41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54" name="Check Box 47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55" name="Check Box 47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56" name="Check Box 47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57" name="Check Box 47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58" name="Check Box 47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59" name="Check Box 37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60" name="Check Box 41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61" name="Check Box 42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62" name="Check Box 42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63" name="Check Box 42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64" name="Check Box 47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65" name="Check Box 47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66" name="Check Box 47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67" name="Check Box 48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68" name="Check Box 48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69" name="Check Box 48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70" name="Check Box 48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71" name="Check Box 48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72" name="Check Box 48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73" name="Check Box 48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74" name="Check Box 48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75" name="Check Box 49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76" name="Check Box 49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77" name="Check Box 49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78" name="Check Box 49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79" name="Check Box 49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80" name="Check Box 49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81" name="Check Box 49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82" name="Check Box 49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83" name="Check Box 50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84" name="Check Box 50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85" name="Check Box 50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86" name="Check Box 50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87" name="Check Box 44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19</xdr:row>
                    <xdr:rowOff>0</xdr:rowOff>
                  </from>
                  <to>
                    <xdr:col>4</xdr:col>
                    <xdr:colOff>304800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88" name="Check Box 450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19</xdr:row>
                    <xdr:rowOff>9525</xdr:rowOff>
                  </from>
                  <to>
                    <xdr:col>7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89" name="Check Box 451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19</xdr:row>
                    <xdr:rowOff>0</xdr:rowOff>
                  </from>
                  <to>
                    <xdr:col>10</xdr:col>
                    <xdr:colOff>285750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90" name="Check Box 452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18</xdr:row>
                    <xdr:rowOff>304800</xdr:rowOff>
                  </from>
                  <to>
                    <xdr:col>14</xdr:col>
                    <xdr:colOff>66675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1" name="Check Box 1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26</xdr:row>
                    <xdr:rowOff>304800</xdr:rowOff>
                  </from>
                  <to>
                    <xdr:col>9</xdr:col>
                    <xdr:colOff>428625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92" name="Check Box 41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26</xdr:row>
                    <xdr:rowOff>304800</xdr:rowOff>
                  </from>
                  <to>
                    <xdr:col>9</xdr:col>
                    <xdr:colOff>428625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93" name="Check Box 50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28575</xdr:rowOff>
                  </from>
                  <to>
                    <xdr:col>5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94" name="Check Box 506">
              <controlPr defaultSize="0" autoFill="0" autoLine="0" autoPict="0">
                <anchor moveWithCells="1">
                  <from>
                    <xdr:col>6</xdr:col>
                    <xdr:colOff>171450</xdr:colOff>
                    <xdr:row>14</xdr:row>
                    <xdr:rowOff>9525</xdr:rowOff>
                  </from>
                  <to>
                    <xdr:col>6</xdr:col>
                    <xdr:colOff>438150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Research Professor</vt:lpstr>
      <vt:lpstr>Funding Plan</vt:lpstr>
      <vt:lpstr>'Funding Plan'!Print_Area</vt:lpstr>
      <vt:lpstr>'Research Professor'!Print_Area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高木 麻衣子</cp:lastModifiedBy>
  <cp:lastPrinted>2023-08-24T05:49:38Z</cp:lastPrinted>
  <dcterms:created xsi:type="dcterms:W3CDTF">2011-11-09T00:11:12Z</dcterms:created>
  <dcterms:modified xsi:type="dcterms:W3CDTF">2024-05-15T03:50:13Z</dcterms:modified>
</cp:coreProperties>
</file>