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Ca03-ns2\学生オフィス\学内共有\000_部内共有(生活会議･部会議 他）\05_課外系奨学金・助成金\11_課外自主活動団体助成制度（重点、PJ、基盤）\15. 基盤活動助成\2025年度\1.各種書式・方針\4_願書\1.Excel願書\修正中\"/>
    </mc:Choice>
  </mc:AlternateContent>
  <xr:revisionPtr revIDLastSave="0" documentId="13_ncr:1_{C409334E-C184-485C-9104-4A46FFBEBCBF}" xr6:coauthVersionLast="47" xr6:coauthVersionMax="47" xr10:uidLastSave="{00000000-0000-0000-0000-000000000000}"/>
  <bookViews>
    <workbookView xWindow="-110" yWindow="-110" windowWidth="19420" windowHeight="10300" xr2:uid="{2FE5B066-F81A-4F83-9F17-68284B7B2DBF}"/>
  </bookViews>
  <sheets>
    <sheet name="申請書_相見積書" sheetId="1" r:id="rId1"/>
    <sheet name="記入例" sheetId="6" r:id="rId2"/>
    <sheet name="Sheet1" sheetId="4" state="hidden" r:id="rId3"/>
  </sheets>
  <definedNames>
    <definedName name="_xlnm.Print_Area" localSheetId="1">記入例!$A$1:$K$77</definedName>
    <definedName name="_xlnm.Print_Area" localSheetId="0">申請書_相見積書!$A$1:$K$79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9" i="6" l="1"/>
  <c r="K7" i="6"/>
  <c r="J77" i="6"/>
  <c r="J76" i="6"/>
  <c r="J75" i="6"/>
  <c r="F73" i="6"/>
  <c r="C73" i="6"/>
  <c r="J70" i="6"/>
  <c r="J69" i="6"/>
  <c r="J68" i="6"/>
  <c r="F66" i="6"/>
  <c r="C66" i="6"/>
  <c r="J63" i="6"/>
  <c r="J62" i="6"/>
  <c r="J61" i="6"/>
  <c r="F59" i="6"/>
  <c r="C59" i="6"/>
  <c r="J56" i="6"/>
  <c r="J55" i="6"/>
  <c r="J54" i="6"/>
  <c r="F52" i="6"/>
  <c r="C52" i="6"/>
  <c r="J49" i="6"/>
  <c r="J48" i="6"/>
  <c r="J47" i="6"/>
  <c r="F45" i="6"/>
  <c r="C45" i="6"/>
  <c r="J42" i="6"/>
  <c r="J41" i="6"/>
  <c r="J40" i="6"/>
  <c r="F38" i="6"/>
  <c r="C38" i="6"/>
  <c r="J35" i="6"/>
  <c r="J34" i="6"/>
  <c r="J33" i="6"/>
  <c r="F31" i="6"/>
  <c r="C31" i="6"/>
  <c r="J28" i="6"/>
  <c r="J27" i="6"/>
  <c r="J26" i="6"/>
  <c r="F24" i="6"/>
  <c r="C24" i="6"/>
  <c r="B20" i="6"/>
  <c r="K18" i="6"/>
  <c r="K17" i="6"/>
  <c r="K16" i="6"/>
  <c r="K15" i="6"/>
  <c r="K14" i="6"/>
  <c r="K13" i="6"/>
  <c r="K12" i="6"/>
  <c r="K11" i="6"/>
  <c r="K10" i="6"/>
  <c r="C32" i="1"/>
  <c r="C74" i="1" l="1"/>
  <c r="F74" i="1"/>
  <c r="F67" i="1"/>
  <c r="C46" i="1"/>
  <c r="C53" i="1"/>
  <c r="C67" i="1"/>
  <c r="F60" i="1"/>
  <c r="C60" i="1"/>
  <c r="J78" i="1"/>
  <c r="J77" i="1"/>
  <c r="J76" i="1"/>
  <c r="J71" i="1"/>
  <c r="J70" i="1"/>
  <c r="J69" i="1"/>
  <c r="J64" i="1"/>
  <c r="J63" i="1"/>
  <c r="J62" i="1"/>
  <c r="F53" i="1"/>
  <c r="J57" i="1"/>
  <c r="J56" i="1"/>
  <c r="J55" i="1"/>
  <c r="F46" i="1"/>
  <c r="F39" i="1"/>
  <c r="C39" i="1"/>
  <c r="F32" i="1"/>
  <c r="C25" i="1"/>
  <c r="F25" i="1"/>
  <c r="K12" i="1"/>
  <c r="K14" i="1"/>
  <c r="K15" i="1"/>
  <c r="K16" i="1"/>
  <c r="K17" i="1"/>
  <c r="K18" i="1"/>
  <c r="K19" i="1"/>
  <c r="K20" i="1"/>
  <c r="K13" i="1"/>
  <c r="J50" i="1"/>
  <c r="J49" i="1"/>
  <c r="J48" i="1"/>
  <c r="J43" i="1"/>
  <c r="J42" i="1"/>
  <c r="J41" i="1"/>
  <c r="J36" i="1"/>
  <c r="J35" i="1"/>
  <c r="J34" i="1"/>
  <c r="K21" i="1" l="1"/>
  <c r="J28" i="1"/>
  <c r="J29" i="1" l="1"/>
  <c r="J2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佐藤 花奈(knsato-a)</author>
  </authors>
  <commentList>
    <comment ref="I13" authorId="0" shapeId="0" xr:uid="{7C10C5D3-E971-4388-AA43-C3A7644F61A4}">
      <text>
        <r>
          <rPr>
            <b/>
            <sz val="9"/>
            <color indexed="81"/>
            <rFont val="MS P ゴシック"/>
            <family val="3"/>
            <charset val="128"/>
          </rPr>
          <t>10,000以上で入力する必要があります</t>
        </r>
      </text>
    </comment>
  </commentList>
</comments>
</file>

<file path=xl/sharedStrings.xml><?xml version="1.0" encoding="utf-8"?>
<sst xmlns="http://schemas.openxmlformats.org/spreadsheetml/2006/main" count="279" uniqueCount="95">
  <si>
    <t>個数</t>
    <rPh sb="0" eb="2">
      <t>コスウ</t>
    </rPh>
    <phoneticPr fontId="2"/>
  </si>
  <si>
    <t>備品名</t>
    <rPh sb="0" eb="3">
      <t>ビヒンメイ</t>
    </rPh>
    <phoneticPr fontId="2"/>
  </si>
  <si>
    <t>備品申請①</t>
    <rPh sb="0" eb="4">
      <t>ビヒンシンセイ</t>
    </rPh>
    <phoneticPr fontId="2"/>
  </si>
  <si>
    <t>A：</t>
    <phoneticPr fontId="2"/>
  </si>
  <si>
    <t>B：</t>
    <phoneticPr fontId="2"/>
  </si>
  <si>
    <t>C：</t>
    <phoneticPr fontId="2"/>
  </si>
  <si>
    <t>備品申請②</t>
    <rPh sb="0" eb="4">
      <t>ビヒンシンセイ</t>
    </rPh>
    <phoneticPr fontId="2"/>
  </si>
  <si>
    <t>備品申請③</t>
    <rPh sb="0" eb="4">
      <t>ビヒンシンセイ</t>
    </rPh>
    <phoneticPr fontId="2"/>
  </si>
  <si>
    <t>団体名</t>
    <rPh sb="0" eb="3">
      <t>ダンタイメイ</t>
    </rPh>
    <phoneticPr fontId="2"/>
  </si>
  <si>
    <t>商品名</t>
  </si>
  <si>
    <t>備品申請④</t>
    <rPh sb="0" eb="4">
      <t>ビヒンシンセイ</t>
    </rPh>
    <phoneticPr fontId="2"/>
  </si>
  <si>
    <t>〇〇研究会</t>
    <rPh sb="2" eb="5">
      <t>ケンキュウカイ</t>
    </rPh>
    <phoneticPr fontId="2"/>
  </si>
  <si>
    <r>
      <t xml:space="preserve">申請費目
</t>
    </r>
    <r>
      <rPr>
        <sz val="9"/>
        <color theme="1"/>
        <rFont val="Meiryo UI"/>
        <family val="3"/>
        <charset val="128"/>
      </rPr>
      <t>※プルダウンから選択</t>
    </r>
    <rPh sb="0" eb="2">
      <t>シンセイ</t>
    </rPh>
    <rPh sb="2" eb="4">
      <t>ヒモク</t>
    </rPh>
    <rPh sb="13" eb="15">
      <t>センタク</t>
    </rPh>
    <phoneticPr fontId="2"/>
  </si>
  <si>
    <r>
      <t xml:space="preserve">会社名（最低２社）
</t>
    </r>
    <r>
      <rPr>
        <b/>
        <sz val="11"/>
        <color theme="1"/>
        <rFont val="Meiryo UI"/>
        <family val="3"/>
        <charset val="128"/>
      </rPr>
      <t>※安価な順に記入</t>
    </r>
    <rPh sb="0" eb="3">
      <t>カイシャメイ</t>
    </rPh>
    <rPh sb="4" eb="6">
      <t>サイテイ</t>
    </rPh>
    <rPh sb="7" eb="8">
      <t>シャ</t>
    </rPh>
    <rPh sb="11" eb="13">
      <t>アンカ</t>
    </rPh>
    <rPh sb="14" eb="15">
      <t>ジュン</t>
    </rPh>
    <rPh sb="16" eb="18">
      <t>キニュウ</t>
    </rPh>
    <phoneticPr fontId="2"/>
  </si>
  <si>
    <r>
      <t>単価（</t>
    </r>
    <r>
      <rPr>
        <b/>
        <sz val="11"/>
        <color theme="1"/>
        <rFont val="Meiryo UI"/>
        <family val="3"/>
        <charset val="128"/>
      </rPr>
      <t>税込</t>
    </r>
    <r>
      <rPr>
        <sz val="11"/>
        <color theme="1"/>
        <rFont val="Meiryo UI"/>
        <family val="3"/>
        <charset val="128"/>
      </rPr>
      <t>）</t>
    </r>
    <rPh sb="0" eb="2">
      <t>タンカ</t>
    </rPh>
    <rPh sb="3" eb="5">
      <t>ゼイコミ</t>
    </rPh>
    <phoneticPr fontId="2"/>
  </si>
  <si>
    <r>
      <t>金額（</t>
    </r>
    <r>
      <rPr>
        <b/>
        <sz val="11"/>
        <color theme="1"/>
        <rFont val="Meiryo UI"/>
        <family val="3"/>
        <charset val="128"/>
      </rPr>
      <t>税込</t>
    </r>
    <r>
      <rPr>
        <sz val="11"/>
        <color theme="1"/>
        <rFont val="Meiryo UI"/>
        <family val="3"/>
        <charset val="128"/>
      </rPr>
      <t>）</t>
    </r>
    <rPh sb="0" eb="2">
      <t>キンガク</t>
    </rPh>
    <rPh sb="3" eb="5">
      <t>ゼイコミ</t>
    </rPh>
    <phoneticPr fontId="2"/>
  </si>
  <si>
    <t>※本書類に記載いただいた個人情報は本助成金に関することのみに使用し、その他の目的では使用しません。</t>
    <phoneticPr fontId="2"/>
  </si>
  <si>
    <t>(1) 備品購入費</t>
    <phoneticPr fontId="2"/>
  </si>
  <si>
    <t>学友会 中央パート</t>
  </si>
  <si>
    <t>学友会 公認団体</t>
  </si>
  <si>
    <t>学友会 同好会</t>
  </si>
  <si>
    <t>学友会 任意団体</t>
  </si>
  <si>
    <t>学部プロジェクト団体</t>
  </si>
  <si>
    <t>学生部長が認める次の団体（京北プロジェクト、RWFプロレス同好会、Fusion Of Gambit）</t>
  </si>
  <si>
    <t>(4) 安全管理対策費（③備品購入）</t>
    <rPh sb="13" eb="15">
      <t>ビヒン</t>
    </rPh>
    <rPh sb="15" eb="17">
      <t>コウニュウ</t>
    </rPh>
    <phoneticPr fontId="2"/>
  </si>
  <si>
    <t>(9) 学部プロジェクト活動費　④備品費</t>
    <rPh sb="4" eb="6">
      <t>ガクブ</t>
    </rPh>
    <rPh sb="12" eb="15">
      <t>カツドウヒ</t>
    </rPh>
    <rPh sb="17" eb="19">
      <t>ビヒン</t>
    </rPh>
    <rPh sb="19" eb="20">
      <t>ヒ</t>
    </rPh>
    <phoneticPr fontId="2"/>
  </si>
  <si>
    <t>(1) 備品購入費</t>
  </si>
  <si>
    <t>№</t>
    <phoneticPr fontId="2"/>
  </si>
  <si>
    <t>耐用年数</t>
    <phoneticPr fontId="2"/>
  </si>
  <si>
    <t>保管場所</t>
    <phoneticPr fontId="2"/>
  </si>
  <si>
    <t>数量</t>
    <phoneticPr fontId="2"/>
  </si>
  <si>
    <r>
      <t xml:space="preserve">商品名
</t>
    </r>
    <r>
      <rPr>
        <sz val="9"/>
        <color theme="1"/>
        <rFont val="Meiryo UI"/>
        <family val="3"/>
        <charset val="128"/>
      </rPr>
      <t>（見積書に記載されている商品名を記入）</t>
    </r>
    <rPh sb="0" eb="2">
      <t>ショウヒン</t>
    </rPh>
    <rPh sb="2" eb="3">
      <t>メイ</t>
    </rPh>
    <phoneticPr fontId="2"/>
  </si>
  <si>
    <r>
      <t xml:space="preserve"> 使用頻度
</t>
    </r>
    <r>
      <rPr>
        <sz val="10"/>
        <color theme="1"/>
        <rFont val="Meiryo UI"/>
        <family val="3"/>
        <charset val="128"/>
      </rPr>
      <t>（年間使用回数）</t>
    </r>
    <phoneticPr fontId="2"/>
  </si>
  <si>
    <r>
      <t>単価</t>
    </r>
    <r>
      <rPr>
        <sz val="9"/>
        <color theme="1"/>
        <rFont val="Meiryo UI"/>
        <family val="3"/>
        <charset val="128"/>
      </rPr>
      <t>（円、税込）</t>
    </r>
    <phoneticPr fontId="2"/>
  </si>
  <si>
    <t>添付資料用”表紙”の資料番号</t>
    <phoneticPr fontId="2"/>
  </si>
  <si>
    <r>
      <rPr>
        <b/>
        <sz val="11"/>
        <color theme="1"/>
        <rFont val="Meiryo UI"/>
        <family val="3"/>
        <charset val="128"/>
      </rPr>
      <t>申請理由【150⽂字〜500⽂字以内】</t>
    </r>
    <r>
      <rPr>
        <sz val="11"/>
        <color theme="1"/>
        <rFont val="Meiryo UI"/>
        <family val="3"/>
        <charset val="128"/>
      </rPr>
      <t xml:space="preserve">
以下３点に触れて記入してください。
 「団体が⽬標の達成に向けて活動していく上で」
　① その備品がどのような役割を担うのか、なぜその備品が必要なのか
　② その備品の購入により、団体の活動がどのように高度化・活性化されるか
　③ なぜ、その個数が必要なのか</t>
    </r>
    <phoneticPr fontId="2"/>
  </si>
  <si>
    <t>【申請理由】入力文字数</t>
    <rPh sb="1" eb="3">
      <t>シンセイ</t>
    </rPh>
    <rPh sb="3" eb="5">
      <t>リユウ</t>
    </rPh>
    <phoneticPr fontId="2"/>
  </si>
  <si>
    <t>例</t>
    <rPh sb="0" eb="1">
      <t>レイ</t>
    </rPh>
    <phoneticPr fontId="2"/>
  </si>
  <si>
    <t>ノートパソコン</t>
    <phoneticPr fontId="2"/>
  </si>
  <si>
    <t>Panasonic Let'snote CF-SV8</t>
    <phoneticPr fontId="2"/>
  </si>
  <si>
    <t>部室</t>
    <rPh sb="0" eb="2">
      <t>ブシツ</t>
    </rPh>
    <phoneticPr fontId="2"/>
  </si>
  <si>
    <r>
      <t xml:space="preserve">総額
（円、税込）
</t>
    </r>
    <r>
      <rPr>
        <sz val="9"/>
        <color rgb="FFFF0000"/>
        <rFont val="Meiryo UI"/>
        <family val="3"/>
        <charset val="128"/>
      </rPr>
      <t>関数で自動計算中。
編集不可</t>
    </r>
    <rPh sb="10" eb="12">
      <t>カンスウ</t>
    </rPh>
    <rPh sb="13" eb="15">
      <t>ジドウ</t>
    </rPh>
    <rPh sb="15" eb="18">
      <t>ケイサンチュウ</t>
    </rPh>
    <rPh sb="20" eb="22">
      <t>ヘンシュウ</t>
    </rPh>
    <rPh sb="22" eb="24">
      <t>フカ</t>
    </rPh>
    <phoneticPr fontId="2"/>
  </si>
  <si>
    <t>相見積書</t>
    <phoneticPr fontId="2"/>
  </si>
  <si>
    <t>「申請備品」</t>
    <phoneticPr fontId="2"/>
  </si>
  <si>
    <t>を編集してください</t>
    <phoneticPr fontId="2"/>
  </si>
  <si>
    <t>※備品名・商品名を修正する場合は上部</t>
    <phoneticPr fontId="2"/>
  </si>
  <si>
    <r>
      <rPr>
        <b/>
        <sz val="14"/>
        <color theme="0"/>
        <rFont val="Meiryo UI"/>
        <family val="3"/>
        <charset val="128"/>
      </rPr>
      <t>申請備品（最大8件）　</t>
    </r>
    <r>
      <rPr>
        <b/>
        <sz val="11"/>
        <color theme="0"/>
        <rFont val="Meiryo UI"/>
        <family val="3"/>
        <charset val="128"/>
      </rPr>
      <t>　　※対象となるもの① 1点20万円（税込）以上② 構成するすべての備品が1点1万円以上かつ、備品一式の合計金額が20万円（税込）以上</t>
    </r>
    <rPh sb="0" eb="2">
      <t>シンセイ</t>
    </rPh>
    <rPh sb="2" eb="4">
      <t>ビヒン</t>
    </rPh>
    <rPh sb="5" eb="7">
      <t>サイダイ</t>
    </rPh>
    <rPh sb="8" eb="9">
      <t>ケン</t>
    </rPh>
    <phoneticPr fontId="2"/>
  </si>
  <si>
    <t>備品申請⑤</t>
    <rPh sb="0" eb="4">
      <t>ビヒンシンセイ</t>
    </rPh>
    <phoneticPr fontId="2"/>
  </si>
  <si>
    <t>備品申請⑦</t>
    <rPh sb="0" eb="4">
      <t>ビヒンシンセイ</t>
    </rPh>
    <phoneticPr fontId="2"/>
  </si>
  <si>
    <t>備品申請⑧</t>
    <rPh sb="0" eb="4">
      <t>ビヒンシンセイ</t>
    </rPh>
    <phoneticPr fontId="2"/>
  </si>
  <si>
    <t>備品申請⑥</t>
    <phoneticPr fontId="2"/>
  </si>
  <si>
    <t xml:space="preserve"> ※「添付資料用”表紙"」をダウンロードし、備品の規格や内容の資料、見積書または備品の金額がわかる資料を作成してください</t>
    <rPh sb="22" eb="24">
      <t>ビヒン</t>
    </rPh>
    <rPh sb="25" eb="27">
      <t>キカク</t>
    </rPh>
    <rPh sb="28" eb="30">
      <t>ナイヨウ</t>
    </rPh>
    <rPh sb="31" eb="33">
      <t>シリョウ</t>
    </rPh>
    <rPh sb="34" eb="37">
      <t>ミツモリショ</t>
    </rPh>
    <rPh sb="40" eb="42">
      <t>ビヒン</t>
    </rPh>
    <rPh sb="43" eb="45">
      <t>キンガク</t>
    </rPh>
    <rPh sb="49" eb="51">
      <t>シリョウ</t>
    </rPh>
    <rPh sb="52" eb="54">
      <t>サクセイ</t>
    </rPh>
    <phoneticPr fontId="2"/>
  </si>
  <si>
    <r>
      <t>立命館大学課外自主活動団体助成制度</t>
    </r>
    <r>
      <rPr>
        <b/>
        <sz val="22"/>
        <color theme="0"/>
        <rFont val="Meiryo UI"/>
        <family val="3"/>
        <charset val="128"/>
      </rPr>
      <t xml:space="preserve">
基盤活動助成　備品購入費申請書・相見積書＜2025年度秋募集＞
</t>
    </r>
    <r>
      <rPr>
        <b/>
        <sz val="14"/>
        <color theme="0"/>
        <rFont val="Meiryo UI"/>
        <family val="3"/>
        <charset val="128"/>
      </rPr>
      <t>※対象：単価1万円以上の備品
※ファイル名は「手続きキャンパス_団体名_備品購入費」としてください。</t>
    </r>
    <rPh sb="18" eb="20">
      <t>キバン</t>
    </rPh>
    <rPh sb="20" eb="22">
      <t>カツドウ</t>
    </rPh>
    <rPh sb="22" eb="24">
      <t>ジョセイ</t>
    </rPh>
    <rPh sb="25" eb="29">
      <t>ビヒンコウニュウ</t>
    </rPh>
    <rPh sb="29" eb="30">
      <t>ヒ</t>
    </rPh>
    <rPh sb="30" eb="33">
      <t>シンセイショ</t>
    </rPh>
    <rPh sb="34" eb="35">
      <t>アイ</t>
    </rPh>
    <rPh sb="35" eb="38">
      <t>ミツモリショ</t>
    </rPh>
    <rPh sb="43" eb="45">
      <t>ネンド</t>
    </rPh>
    <rPh sb="45" eb="46">
      <t>アキ</t>
    </rPh>
    <rPh sb="51" eb="53">
      <t>タイショウ</t>
    </rPh>
    <rPh sb="54" eb="56">
      <t>タンカ</t>
    </rPh>
    <rPh sb="57" eb="59">
      <t>マンエン</t>
    </rPh>
    <rPh sb="59" eb="61">
      <t>イジョウ</t>
    </rPh>
    <rPh sb="62" eb="64">
      <t>ビヒン</t>
    </rPh>
    <rPh sb="86" eb="88">
      <t>ビヒン</t>
    </rPh>
    <rPh sb="88" eb="90">
      <t>コウニュウ</t>
    </rPh>
    <rPh sb="90" eb="91">
      <t>ヒ</t>
    </rPh>
    <phoneticPr fontId="2"/>
  </si>
  <si>
    <t>本団体は競技力向上と安全な練習環境の整備を目指して活動しています。
申請備品である〇〇は、技術練習や試合形式のトレーニングにおいて重要な役割を果たし、現状不足しているため、効率的な練習が困難な状況です。〇〇の導入により、個々の技能向上だけでなく、チーム全体の戦術理解も深まり、活動の高度化が期待されます。また、部員数に対して現有数が足りておらず、〇個の追加が必要です。これにより、全員が均等に練習機会を得られ、団体の活性化につながります。</t>
    <phoneticPr fontId="2"/>
  </si>
  <si>
    <t>トレーニング用スピードラダー</t>
    <phoneticPr fontId="2"/>
  </si>
  <si>
    <t>ポータブルゴール</t>
    <phoneticPr fontId="2"/>
  </si>
  <si>
    <t>電子タイマー付きストップウォッチ</t>
    <phoneticPr fontId="2"/>
  </si>
  <si>
    <t>筋力トレーニング用バーベルセット</t>
    <phoneticPr fontId="2"/>
  </si>
  <si>
    <t>ビデオカメラ（高画質・三脚付き）</t>
    <phoneticPr fontId="2"/>
  </si>
  <si>
    <t>ジャンプ測定器（垂直跳び用）</t>
    <phoneticPr fontId="2"/>
  </si>
  <si>
    <t>屋外用テント（チーム用・大型）</t>
    <phoneticPr fontId="2"/>
  </si>
  <si>
    <t>無線インカム（複数台セット）</t>
    <phoneticPr fontId="2"/>
  </si>
  <si>
    <t>GOLDWIN　ASFNK-0</t>
    <phoneticPr fontId="2"/>
  </si>
  <si>
    <t>RT-F010961</t>
    <phoneticPr fontId="2"/>
  </si>
  <si>
    <t>セイコー　ソーラーストップウォッチ12</t>
    <phoneticPr fontId="2"/>
  </si>
  <si>
    <t>DJI Pocket 2 Creator Combo</t>
    <phoneticPr fontId="2"/>
  </si>
  <si>
    <t>TKK5406（ジャンプMD）</t>
    <phoneticPr fontId="2"/>
  </si>
  <si>
    <t>マルチフレックスP7</t>
    <phoneticPr fontId="2"/>
  </si>
  <si>
    <t>Solidcom SE-2S</t>
    <phoneticPr fontId="2"/>
  </si>
  <si>
    <t>アイアンバーベルダンベル100KGセット</t>
    <phoneticPr fontId="2"/>
  </si>
  <si>
    <t>倉庫</t>
    <rPh sb="0" eb="2">
      <t>ソウコ</t>
    </rPh>
    <phoneticPr fontId="2"/>
  </si>
  <si>
    <t>総計</t>
    <rPh sb="0" eb="2">
      <t>ソウケイ</t>
    </rPh>
    <phoneticPr fontId="2"/>
  </si>
  <si>
    <t>株式会社〇</t>
    <rPh sb="0" eb="4">
      <t>カブシキガイシャ</t>
    </rPh>
    <phoneticPr fontId="2"/>
  </si>
  <si>
    <t>株式会社▽</t>
    <rPh sb="0" eb="4">
      <t>カブシキガイシャ</t>
    </rPh>
    <phoneticPr fontId="2"/>
  </si>
  <si>
    <t>株式会社A</t>
    <rPh sb="0" eb="4">
      <t>カブシキガイシャ</t>
    </rPh>
    <phoneticPr fontId="2"/>
  </si>
  <si>
    <t>株式会社B</t>
    <rPh sb="0" eb="4">
      <t>カブシキガイシャ</t>
    </rPh>
    <phoneticPr fontId="2"/>
  </si>
  <si>
    <t>株式会社AA</t>
    <rPh sb="0" eb="4">
      <t>カブシキガイシャ</t>
    </rPh>
    <phoneticPr fontId="2"/>
  </si>
  <si>
    <t>株式会社BB</t>
    <rPh sb="0" eb="4">
      <t>カブシキガイシャ</t>
    </rPh>
    <phoneticPr fontId="2"/>
  </si>
  <si>
    <t>株式会社XX</t>
    <rPh sb="0" eb="4">
      <t>カブシキガイシャ</t>
    </rPh>
    <phoneticPr fontId="2"/>
  </si>
  <si>
    <t>株式会社ZZ</t>
    <rPh sb="0" eb="4">
      <t>カブシキガイシャ</t>
    </rPh>
    <phoneticPr fontId="2"/>
  </si>
  <si>
    <t>株式会社Zza</t>
    <rPh sb="0" eb="4">
      <t>カブシキガイシャ</t>
    </rPh>
    <phoneticPr fontId="2"/>
  </si>
  <si>
    <t>A株式会社</t>
    <rPh sb="1" eb="5">
      <t>カブシキガイシャ</t>
    </rPh>
    <phoneticPr fontId="2"/>
  </si>
  <si>
    <t>B株式会社</t>
    <rPh sb="1" eb="5">
      <t>カブシキガイシャ</t>
    </rPh>
    <phoneticPr fontId="2"/>
  </si>
  <si>
    <t>AA株式会社</t>
    <rPh sb="2" eb="6">
      <t>カブシキガイシャ</t>
    </rPh>
    <phoneticPr fontId="2"/>
  </si>
  <si>
    <t>BB株式会社</t>
    <rPh sb="2" eb="6">
      <t>カブシキガイシャ</t>
    </rPh>
    <phoneticPr fontId="2"/>
  </si>
  <si>
    <t>〇株式会社</t>
    <rPh sb="1" eb="5">
      <t>カブシキガイシャ</t>
    </rPh>
    <phoneticPr fontId="2"/>
  </si>
  <si>
    <t>OO株式会社</t>
    <rPh sb="2" eb="6">
      <t>カブシキガイシャ</t>
    </rPh>
    <phoneticPr fontId="2"/>
  </si>
  <si>
    <t>合計</t>
    <rPh sb="0" eb="2">
      <t>ゴウケイ</t>
    </rPh>
    <phoneticPr fontId="2"/>
  </si>
  <si>
    <r>
      <t>立命館大学課外自主活動団体助成制度</t>
    </r>
    <r>
      <rPr>
        <b/>
        <sz val="22"/>
        <color theme="0"/>
        <rFont val="Meiryo UI"/>
        <family val="3"/>
        <charset val="128"/>
      </rPr>
      <t xml:space="preserve">
基盤活動助成　備品購入費申請書・相見積書＜2025年度</t>
    </r>
    <r>
      <rPr>
        <b/>
        <sz val="22"/>
        <color rgb="FFFF0000"/>
        <rFont val="Meiryo UI"/>
        <family val="3"/>
        <charset val="128"/>
      </rPr>
      <t>秋</t>
    </r>
    <r>
      <rPr>
        <b/>
        <sz val="22"/>
        <color theme="0"/>
        <rFont val="Meiryo UI"/>
        <family val="3"/>
        <charset val="128"/>
      </rPr>
      <t xml:space="preserve">募集＞
</t>
    </r>
    <r>
      <rPr>
        <b/>
        <sz val="14"/>
        <color theme="0"/>
        <rFont val="Meiryo UI"/>
        <family val="3"/>
        <charset val="128"/>
      </rPr>
      <t>※対象：単価1万円以上の備品
※ファイル名は「手続きキャンパス_団体名_備品購入費」としてください。</t>
    </r>
    <rPh sb="18" eb="20">
      <t>キバン</t>
    </rPh>
    <rPh sb="20" eb="22">
      <t>カツドウ</t>
    </rPh>
    <rPh sb="22" eb="24">
      <t>ジョセイ</t>
    </rPh>
    <rPh sb="25" eb="29">
      <t>ビヒンコウニュウ</t>
    </rPh>
    <rPh sb="29" eb="30">
      <t>ヒ</t>
    </rPh>
    <rPh sb="30" eb="33">
      <t>シンセイショ</t>
    </rPh>
    <rPh sb="34" eb="35">
      <t>アイ</t>
    </rPh>
    <rPh sb="35" eb="38">
      <t>ミツモリショ</t>
    </rPh>
    <rPh sb="43" eb="45">
      <t>ネンド</t>
    </rPh>
    <rPh sb="45" eb="46">
      <t>アキ</t>
    </rPh>
    <rPh sb="51" eb="53">
      <t>タイショウ</t>
    </rPh>
    <rPh sb="54" eb="56">
      <t>タンカ</t>
    </rPh>
    <rPh sb="57" eb="59">
      <t>マンエン</t>
    </rPh>
    <rPh sb="59" eb="61">
      <t>イジョウ</t>
    </rPh>
    <rPh sb="62" eb="64">
      <t>ビヒン</t>
    </rPh>
    <rPh sb="86" eb="88">
      <t>ビヒン</t>
    </rPh>
    <rPh sb="88" eb="90">
      <t>コウニュウ</t>
    </rPh>
    <rPh sb="90" eb="91">
      <t>ヒ</t>
    </rPh>
    <phoneticPr fontId="2"/>
  </si>
  <si>
    <t>商品名</t>
    <phoneticPr fontId="2"/>
  </si>
  <si>
    <r>
      <rPr>
        <b/>
        <sz val="14"/>
        <color theme="0"/>
        <rFont val="Meiryo UI"/>
        <family val="3"/>
        <charset val="128"/>
      </rPr>
      <t>申請備品（最大8件）　</t>
    </r>
    <r>
      <rPr>
        <b/>
        <sz val="11"/>
        <color theme="0"/>
        <rFont val="Meiryo UI"/>
        <family val="3"/>
        <charset val="128"/>
      </rPr>
      <t>　</t>
    </r>
    <rPh sb="0" eb="2">
      <t>シンセイ</t>
    </rPh>
    <rPh sb="2" eb="4">
      <t>ビヒン</t>
    </rPh>
    <rPh sb="5" eb="7">
      <t>サイダイ</t>
    </rPh>
    <rPh sb="8" eb="9">
      <t>ケン</t>
    </rPh>
    <phoneticPr fontId="2"/>
  </si>
  <si>
    <r>
      <t xml:space="preserve">※対象となるもの① </t>
    </r>
    <r>
      <rPr>
        <b/>
        <sz val="11"/>
        <color theme="5"/>
        <rFont val="Meiryo UI"/>
        <family val="3"/>
        <charset val="128"/>
      </rPr>
      <t>1点20万円</t>
    </r>
    <r>
      <rPr>
        <b/>
        <sz val="11"/>
        <color theme="0"/>
        <rFont val="Meiryo UI"/>
        <family val="3"/>
        <charset val="128"/>
      </rPr>
      <t>（税込）</t>
    </r>
    <r>
      <rPr>
        <sz val="11"/>
        <color theme="0"/>
        <rFont val="Meiryo UI"/>
        <family val="3"/>
        <charset val="128"/>
      </rPr>
      <t>以上② 構成するすべての備品が</t>
    </r>
    <r>
      <rPr>
        <b/>
        <sz val="11"/>
        <color theme="5"/>
        <rFont val="Meiryo UI"/>
        <family val="3"/>
        <charset val="128"/>
      </rPr>
      <t>1点1万円以上かつ、備品一式の合計金額が20万円</t>
    </r>
    <r>
      <rPr>
        <b/>
        <sz val="11"/>
        <color theme="0"/>
        <rFont val="Meiryo UI"/>
        <family val="3"/>
        <charset val="128"/>
      </rPr>
      <t>（</t>
    </r>
    <r>
      <rPr>
        <sz val="11"/>
        <color theme="0"/>
        <rFont val="Meiryo UI"/>
        <family val="3"/>
        <charset val="128"/>
      </rPr>
      <t xml:space="preserve">税込）以上
</t>
    </r>
    <r>
      <rPr>
        <b/>
        <sz val="11"/>
        <color theme="0"/>
        <rFont val="Meiryo UI"/>
        <family val="3"/>
        <charset val="128"/>
      </rPr>
      <t>※消耗品、個人に帰属する備品は申請不可</t>
    </r>
    <phoneticPr fontId="2"/>
  </si>
  <si>
    <t>相見積書</t>
  </si>
  <si>
    <r>
      <t xml:space="preserve"> ※「添付資料用”表紙"」をダウンロード</t>
    </r>
    <r>
      <rPr>
        <u/>
        <sz val="11"/>
        <color rgb="FFFF0000"/>
        <rFont val="Meiryo UI"/>
        <family val="3"/>
        <charset val="128"/>
      </rPr>
      <t>し、備品の規格や内容の資料、見積書または備品の金額がわかる資料を作成してください</t>
    </r>
    <rPh sb="22" eb="24">
      <t>ビヒン</t>
    </rPh>
    <rPh sb="25" eb="27">
      <t>キカク</t>
    </rPh>
    <rPh sb="28" eb="30">
      <t>ナイヨウ</t>
    </rPh>
    <rPh sb="31" eb="33">
      <t>シリョウ</t>
    </rPh>
    <rPh sb="34" eb="37">
      <t>ミツモリショ</t>
    </rPh>
    <rPh sb="40" eb="42">
      <t>ビヒン</t>
    </rPh>
    <rPh sb="43" eb="45">
      <t>キンガク</t>
    </rPh>
    <rPh sb="49" eb="51">
      <t>シリョウ</t>
    </rPh>
    <rPh sb="52" eb="54">
      <t>サクセイ</t>
    </rPh>
    <phoneticPr fontId="2"/>
  </si>
  <si>
    <t>団体区分</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</si>
</sst>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42" formatCode="_ &quot;¥&quot;* #,##0_ ;_ &quot;¥&quot;* \-#,##0_ ;_ &quot;¥&quot;* &quot;-&quot;_ ;_ @_ "/>
    <numFmt numFmtId="176" formatCode="&quot;¥&quot;#,##0_);[Red]\(&quot;¥&quot;#,##0\)"/>
    <numFmt numFmtId="177" formatCode="General&quot;個&quot;"/>
  </numFmts>
  <fonts count="27">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b/>
      <sz val="16"/>
      <color theme="0"/>
      <name val="Meiryo UI"/>
      <family val="3"/>
      <charset val="128"/>
    </font>
    <font>
      <sz val="11"/>
      <color theme="1"/>
      <name val="Meiryo UI"/>
      <family val="3"/>
      <charset val="128"/>
    </font>
    <font>
      <sz val="9"/>
      <color theme="1"/>
      <name val="Meiryo UI"/>
      <family val="3"/>
      <charset val="128"/>
    </font>
    <font>
      <b/>
      <sz val="14"/>
      <color theme="1"/>
      <name val="Meiryo UI"/>
      <family val="3"/>
      <charset val="128"/>
    </font>
    <font>
      <b/>
      <sz val="11"/>
      <color theme="1"/>
      <name val="Meiryo UI"/>
      <family val="3"/>
      <charset val="128"/>
    </font>
    <font>
      <sz val="10"/>
      <color theme="1"/>
      <name val="Meiryo UI"/>
      <family val="3"/>
      <charset val="128"/>
    </font>
    <font>
      <sz val="10.5"/>
      <color theme="1"/>
      <name val="Meiryo UI"/>
      <family val="3"/>
      <charset val="128"/>
    </font>
    <font>
      <b/>
      <sz val="22"/>
      <color theme="0"/>
      <name val="Meiryo UI"/>
      <family val="3"/>
      <charset val="128"/>
    </font>
    <font>
      <b/>
      <sz val="14"/>
      <color theme="0"/>
      <name val="Meiryo UI"/>
      <family val="3"/>
      <charset val="128"/>
    </font>
    <font>
      <sz val="9"/>
      <color rgb="FFFF0000"/>
      <name val="Meiryo UI"/>
      <family val="3"/>
      <charset val="128"/>
    </font>
    <font>
      <b/>
      <sz val="11"/>
      <color theme="0"/>
      <name val="Meiryo UI"/>
      <family val="3"/>
      <charset val="128"/>
    </font>
    <font>
      <sz val="11"/>
      <color theme="0"/>
      <name val="Meiryo UI"/>
      <family val="3"/>
      <charset val="128"/>
    </font>
    <font>
      <b/>
      <sz val="10"/>
      <color theme="1"/>
      <name val="Meiryo UI"/>
      <family val="3"/>
      <charset val="128"/>
    </font>
    <font>
      <b/>
      <u/>
      <sz val="10"/>
      <color theme="1"/>
      <name val="Meiryo UI"/>
      <family val="3"/>
      <charset val="128"/>
    </font>
    <font>
      <u/>
      <sz val="11"/>
      <color theme="1"/>
      <name val="Meiryo UI"/>
      <family val="3"/>
      <charset val="128"/>
    </font>
    <font>
      <b/>
      <u/>
      <sz val="11"/>
      <color theme="1"/>
      <name val="Meiryo UI"/>
      <family val="3"/>
      <charset val="128"/>
    </font>
    <font>
      <b/>
      <sz val="12"/>
      <color theme="1"/>
      <name val="Meiryo UI"/>
      <family val="3"/>
      <charset val="128"/>
    </font>
    <font>
      <b/>
      <u/>
      <sz val="14"/>
      <color theme="1"/>
      <name val="Meiryo UI"/>
      <family val="3"/>
      <charset val="128"/>
    </font>
    <font>
      <b/>
      <u val="singleAccounting"/>
      <sz val="12"/>
      <color theme="1"/>
      <name val="Meiryo UI"/>
      <family val="3"/>
      <charset val="128"/>
    </font>
    <font>
      <b/>
      <sz val="22"/>
      <color rgb="FFFF0000"/>
      <name val="Meiryo UI"/>
      <family val="3"/>
      <charset val="128"/>
    </font>
    <font>
      <b/>
      <sz val="11"/>
      <color theme="5"/>
      <name val="Meiryo UI"/>
      <family val="3"/>
      <charset val="128"/>
    </font>
    <font>
      <b/>
      <u/>
      <sz val="11"/>
      <color rgb="FFFF0000"/>
      <name val="Meiryo UI"/>
      <family val="3"/>
      <charset val="128"/>
    </font>
    <font>
      <b/>
      <sz val="9"/>
      <color indexed="81"/>
      <name val="MS P ゴシック"/>
      <family val="3"/>
      <charset val="128"/>
    </font>
    <font>
      <u/>
      <sz val="11"/>
      <color rgb="FFFF0000"/>
      <name val="Meiryo UI"/>
      <family val="3"/>
      <charset val="128"/>
    </font>
  </fonts>
  <fills count="8">
    <fill>
      <patternFill patternType="none"/>
    </fill>
    <fill>
      <patternFill patternType="gray125"/>
    </fill>
    <fill>
      <patternFill patternType="solid">
        <fgColor theme="9" tint="0.79998168889431442"/>
        <bgColor indexed="64"/>
      </patternFill>
    </fill>
    <fill>
      <patternFill patternType="solid">
        <fgColor theme="9" tint="0.59999389629810485"/>
        <bgColor indexed="64"/>
      </patternFill>
    </fill>
    <fill>
      <patternFill patternType="solid">
        <fgColor theme="9" tint="-0.499984740745262"/>
        <bgColor indexed="64"/>
      </patternFill>
    </fill>
    <fill>
      <patternFill patternType="solid">
        <fgColor theme="5"/>
        <bgColor indexed="64"/>
      </patternFill>
    </fill>
    <fill>
      <patternFill patternType="solid">
        <fgColor theme="0"/>
        <bgColor indexed="64"/>
      </patternFill>
    </fill>
    <fill>
      <patternFill patternType="solid">
        <fgColor theme="9"/>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right/>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3">
    <xf numFmtId="0" fontId="0" fillId="0" borderId="0">
      <alignment vertical="center"/>
    </xf>
    <xf numFmtId="6" fontId="1" fillId="0" borderId="0" applyFont="0" applyFill="0" applyBorder="0" applyAlignment="0" applyProtection="0">
      <alignment vertical="center"/>
    </xf>
    <xf numFmtId="38" fontId="1" fillId="0" borderId="0" applyFont="0" applyFill="0" applyBorder="0" applyAlignment="0" applyProtection="0">
      <alignment vertical="center"/>
    </xf>
  </cellStyleXfs>
  <cellXfs count="220">
    <xf numFmtId="0" fontId="0" fillId="0" borderId="0" xfId="0">
      <alignment vertical="center"/>
    </xf>
    <xf numFmtId="0" fontId="4" fillId="0" borderId="0" xfId="0" applyFont="1">
      <alignment vertical="center"/>
    </xf>
    <xf numFmtId="0" fontId="6" fillId="0" borderId="0" xfId="0" applyFont="1">
      <alignment vertical="center"/>
    </xf>
    <xf numFmtId="0" fontId="4" fillId="2" borderId="5" xfId="0" applyFont="1" applyFill="1" applyBorder="1" applyAlignment="1">
      <alignment horizontal="center" vertical="center"/>
    </xf>
    <xf numFmtId="0" fontId="9" fillId="0" borderId="0" xfId="0" applyFont="1">
      <alignment vertical="center"/>
    </xf>
    <xf numFmtId="0" fontId="4" fillId="0" borderId="1" xfId="0" applyFont="1" applyBorder="1">
      <alignment vertical="center"/>
    </xf>
    <xf numFmtId="0" fontId="4" fillId="0" borderId="1" xfId="0" applyFont="1" applyBorder="1" applyAlignment="1">
      <alignment horizontal="center" vertical="center"/>
    </xf>
    <xf numFmtId="0" fontId="4" fillId="0" borderId="0" xfId="0" applyFont="1" applyAlignment="1">
      <alignment horizontal="center" vertical="center"/>
    </xf>
    <xf numFmtId="0" fontId="4" fillId="3" borderId="1" xfId="0" applyFont="1" applyFill="1" applyBorder="1" applyAlignment="1">
      <alignment horizontal="center" vertical="center" wrapText="1"/>
    </xf>
    <xf numFmtId="0" fontId="4" fillId="3" borderId="1" xfId="0" applyFont="1" applyFill="1" applyBorder="1" applyAlignment="1">
      <alignment horizontal="center" vertical="center"/>
    </xf>
    <xf numFmtId="0" fontId="4" fillId="0" borderId="0" xfId="0" applyFont="1" applyAlignment="1">
      <alignment horizontal="left" vertical="center" wrapText="1"/>
    </xf>
    <xf numFmtId="38" fontId="4" fillId="3" borderId="1" xfId="2" applyFont="1" applyFill="1" applyBorder="1" applyAlignment="1">
      <alignment horizontal="center" vertical="center" wrapText="1"/>
    </xf>
    <xf numFmtId="38" fontId="4" fillId="0" borderId="1" xfId="2" applyFont="1" applyBorder="1">
      <alignment vertical="center"/>
    </xf>
    <xf numFmtId="0" fontId="6" fillId="6" borderId="15" xfId="0" applyFont="1" applyFill="1" applyBorder="1">
      <alignment vertical="center"/>
    </xf>
    <xf numFmtId="0" fontId="4" fillId="0" borderId="18" xfId="0" applyFont="1" applyBorder="1">
      <alignment vertical="center"/>
    </xf>
    <xf numFmtId="0" fontId="4" fillId="2" borderId="19" xfId="0" applyFont="1" applyFill="1" applyBorder="1" applyAlignment="1">
      <alignment horizontal="center" vertical="center"/>
    </xf>
    <xf numFmtId="0" fontId="4" fillId="2" borderId="21" xfId="0" applyFont="1" applyFill="1" applyBorder="1" applyAlignment="1">
      <alignment horizontal="center" vertical="center"/>
    </xf>
    <xf numFmtId="0" fontId="4" fillId="0" borderId="7" xfId="0" applyFont="1" applyBorder="1" applyAlignment="1">
      <alignment horizontal="center" vertical="center"/>
    </xf>
    <xf numFmtId="176" fontId="4" fillId="0" borderId="0" xfId="0" applyNumberFormat="1" applyFont="1" applyAlignment="1">
      <alignment horizontal="center" vertical="center"/>
    </xf>
    <xf numFmtId="0" fontId="4" fillId="3" borderId="19" xfId="0" applyFont="1" applyFill="1" applyBorder="1" applyAlignment="1">
      <alignment horizontal="center" vertical="center"/>
    </xf>
    <xf numFmtId="38" fontId="4" fillId="3" borderId="20" xfId="2" applyFont="1" applyFill="1" applyBorder="1" applyAlignment="1">
      <alignment horizontal="center" vertical="center" wrapText="1"/>
    </xf>
    <xf numFmtId="0" fontId="4" fillId="0" borderId="19" xfId="0" applyFont="1" applyBorder="1" applyAlignment="1">
      <alignment horizontal="center" vertical="center"/>
    </xf>
    <xf numFmtId="42" fontId="4" fillId="0" borderId="20" xfId="2" applyNumberFormat="1" applyFont="1" applyBorder="1">
      <alignment vertical="center"/>
    </xf>
    <xf numFmtId="0" fontId="4" fillId="0" borderId="21" xfId="0" applyFont="1" applyBorder="1" applyAlignment="1">
      <alignment horizontal="center" vertical="center"/>
    </xf>
    <xf numFmtId="0" fontId="4" fillId="0" borderId="7" xfId="0" applyFont="1" applyBorder="1">
      <alignment vertical="center"/>
    </xf>
    <xf numFmtId="38" fontId="4" fillId="0" borderId="7" xfId="2" applyFont="1" applyBorder="1">
      <alignment vertical="center"/>
    </xf>
    <xf numFmtId="42" fontId="4" fillId="0" borderId="22" xfId="2" applyNumberFormat="1" applyFont="1" applyBorder="1">
      <alignment vertical="center"/>
    </xf>
    <xf numFmtId="0" fontId="4" fillId="0" borderId="0" xfId="0" applyFont="1" applyAlignment="1">
      <alignment horizontal="center" vertical="center" shrinkToFit="1"/>
    </xf>
    <xf numFmtId="38" fontId="4" fillId="0" borderId="0" xfId="2" applyFont="1" applyBorder="1">
      <alignment vertical="center"/>
    </xf>
    <xf numFmtId="0" fontId="6" fillId="6" borderId="0" xfId="0" applyFont="1" applyFill="1">
      <alignment vertical="center"/>
    </xf>
    <xf numFmtId="0" fontId="15" fillId="6" borderId="0" xfId="0" applyFont="1" applyFill="1">
      <alignment vertical="center"/>
    </xf>
    <xf numFmtId="0" fontId="4" fillId="6" borderId="0" xfId="0" applyFont="1" applyFill="1">
      <alignment vertical="center"/>
    </xf>
    <xf numFmtId="0" fontId="15" fillId="6" borderId="0" xfId="0" applyFont="1" applyFill="1" applyAlignment="1">
      <alignment horizontal="right" vertical="center"/>
    </xf>
    <xf numFmtId="0" fontId="15" fillId="6" borderId="0" xfId="0" applyFont="1" applyFill="1" applyAlignment="1">
      <alignment horizontal="center" vertical="center"/>
    </xf>
    <xf numFmtId="0" fontId="16" fillId="0" borderId="15" xfId="0" applyFont="1" applyBorder="1">
      <alignment vertical="center"/>
    </xf>
    <xf numFmtId="0" fontId="17" fillId="0" borderId="0" xfId="0" applyFont="1">
      <alignment vertical="center"/>
    </xf>
    <xf numFmtId="0" fontId="4" fillId="6" borderId="24" xfId="0" applyFont="1" applyFill="1" applyBorder="1">
      <alignment vertical="center"/>
    </xf>
    <xf numFmtId="177" fontId="4" fillId="0" borderId="0" xfId="0" applyNumberFormat="1" applyFont="1" applyAlignment="1">
      <alignment horizontal="center" vertical="center"/>
    </xf>
    <xf numFmtId="6" fontId="4" fillId="0" borderId="0" xfId="1" applyFont="1" applyFill="1" applyBorder="1" applyAlignment="1">
      <alignment horizontal="right" vertical="center"/>
    </xf>
    <xf numFmtId="6" fontId="4" fillId="0" borderId="0" xfId="1" applyFont="1" applyBorder="1" applyAlignment="1">
      <alignment horizontal="right" vertical="center"/>
    </xf>
    <xf numFmtId="0" fontId="4" fillId="6" borderId="0" xfId="0" applyFont="1" applyFill="1" applyAlignment="1">
      <alignment horizontal="center" vertical="center"/>
    </xf>
    <xf numFmtId="176" fontId="4" fillId="6" borderId="0" xfId="0" applyNumberFormat="1" applyFont="1" applyFill="1" applyAlignment="1">
      <alignment horizontal="center" vertical="center"/>
    </xf>
    <xf numFmtId="177" fontId="4" fillId="6" borderId="0" xfId="0" applyNumberFormat="1" applyFont="1" applyFill="1" applyAlignment="1">
      <alignment horizontal="center" vertical="center"/>
    </xf>
    <xf numFmtId="6" fontId="4" fillId="6" borderId="0" xfId="1" applyFont="1" applyFill="1" applyBorder="1" applyAlignment="1">
      <alignment horizontal="right" vertical="center"/>
    </xf>
    <xf numFmtId="0" fontId="4" fillId="3" borderId="5" xfId="0" applyFont="1" applyFill="1" applyBorder="1" applyAlignment="1">
      <alignment horizontal="center" vertical="center" wrapText="1"/>
    </xf>
    <xf numFmtId="0" fontId="16" fillId="0" borderId="0" xfId="0" applyFont="1">
      <alignment vertical="center"/>
    </xf>
    <xf numFmtId="0" fontId="16" fillId="0" borderId="0" xfId="0" applyFont="1" applyAlignment="1">
      <alignment horizontal="right" vertical="center"/>
    </xf>
    <xf numFmtId="0" fontId="18" fillId="0" borderId="15" xfId="0" applyFont="1" applyBorder="1" applyAlignment="1">
      <alignment horizontal="right" vertical="center"/>
    </xf>
    <xf numFmtId="0" fontId="18" fillId="0" borderId="0" xfId="0" applyFont="1">
      <alignment vertical="center"/>
    </xf>
    <xf numFmtId="0" fontId="16" fillId="6" borderId="0" xfId="0" applyFont="1" applyFill="1" applyAlignment="1">
      <alignment horizontal="center" vertical="center"/>
    </xf>
    <xf numFmtId="0" fontId="13" fillId="4" borderId="8" xfId="0" applyFont="1" applyFill="1" applyBorder="1">
      <alignment vertical="center"/>
    </xf>
    <xf numFmtId="0" fontId="14" fillId="4" borderId="9" xfId="0" applyFont="1" applyFill="1" applyBorder="1">
      <alignment vertical="center"/>
    </xf>
    <xf numFmtId="0" fontId="14" fillId="4" borderId="23" xfId="0" applyFont="1" applyFill="1" applyBorder="1">
      <alignment vertical="center"/>
    </xf>
    <xf numFmtId="0" fontId="11" fillId="7" borderId="14" xfId="0" applyFont="1" applyFill="1" applyBorder="1">
      <alignment vertical="center"/>
    </xf>
    <xf numFmtId="0" fontId="18" fillId="5" borderId="15" xfId="0" applyFont="1" applyFill="1" applyBorder="1" applyAlignment="1">
      <alignment horizontal="center" vertical="center"/>
    </xf>
    <xf numFmtId="0" fontId="18" fillId="0" borderId="15" xfId="0" applyFont="1" applyBorder="1" applyAlignment="1">
      <alignment horizontal="left" vertical="center"/>
    </xf>
    <xf numFmtId="0" fontId="4" fillId="3" borderId="16" xfId="0" applyFont="1" applyFill="1" applyBorder="1" applyAlignment="1">
      <alignment horizontal="center" vertical="center"/>
    </xf>
    <xf numFmtId="0" fontId="4" fillId="3" borderId="5" xfId="0" applyFont="1" applyFill="1" applyBorder="1" applyAlignment="1">
      <alignment horizontal="center" vertical="center"/>
    </xf>
    <xf numFmtId="0" fontId="4" fillId="3" borderId="18" xfId="0" applyFont="1" applyFill="1" applyBorder="1" applyAlignment="1">
      <alignment horizontal="center" vertical="center" wrapText="1"/>
    </xf>
    <xf numFmtId="0" fontId="9" fillId="0" borderId="0" xfId="0" applyFont="1" applyProtection="1">
      <alignment vertical="center"/>
      <protection locked="0"/>
    </xf>
    <xf numFmtId="0" fontId="4" fillId="0" borderId="0" xfId="0" applyFont="1" applyProtection="1">
      <alignment vertical="center"/>
      <protection locked="0"/>
    </xf>
    <xf numFmtId="0" fontId="4" fillId="3" borderId="1" xfId="0" applyFont="1" applyFill="1" applyBorder="1" applyAlignment="1" applyProtection="1">
      <alignment horizontal="center" vertical="center" wrapText="1"/>
      <protection locked="0"/>
    </xf>
    <xf numFmtId="0" fontId="13" fillId="4" borderId="8" xfId="0" applyFont="1" applyFill="1" applyBorder="1" applyProtection="1">
      <alignment vertical="center"/>
      <protection locked="0"/>
    </xf>
    <xf numFmtId="0" fontId="14" fillId="4" borderId="9" xfId="0" applyFont="1" applyFill="1" applyBorder="1" applyProtection="1">
      <alignment vertical="center"/>
      <protection locked="0"/>
    </xf>
    <xf numFmtId="0" fontId="4" fillId="3" borderId="19" xfId="0" applyFont="1" applyFill="1" applyBorder="1" applyAlignment="1" applyProtection="1">
      <alignment horizontal="center" vertical="center"/>
      <protection locked="0"/>
    </xf>
    <xf numFmtId="0" fontId="4" fillId="3" borderId="1" xfId="0" applyFont="1" applyFill="1" applyBorder="1" applyAlignment="1" applyProtection="1">
      <alignment horizontal="center" vertical="center"/>
      <protection locked="0"/>
    </xf>
    <xf numFmtId="0" fontId="4" fillId="3" borderId="20" xfId="0" applyFont="1" applyFill="1" applyBorder="1" applyAlignment="1" applyProtection="1">
      <alignment horizontal="center" vertical="center" wrapText="1"/>
      <protection locked="0"/>
    </xf>
    <xf numFmtId="38" fontId="4" fillId="3" borderId="1" xfId="2" applyFont="1" applyFill="1" applyBorder="1" applyAlignment="1" applyProtection="1">
      <alignment horizontal="center" vertical="center" wrapText="1"/>
      <protection locked="0"/>
    </xf>
    <xf numFmtId="0" fontId="4" fillId="0" borderId="19" xfId="0" applyFont="1" applyBorder="1" applyAlignment="1" applyProtection="1">
      <alignment horizontal="center" vertical="center"/>
      <protection locked="0"/>
    </xf>
    <xf numFmtId="0" fontId="4" fillId="0" borderId="21" xfId="0" applyFont="1" applyBorder="1" applyAlignment="1" applyProtection="1">
      <alignment horizontal="center" vertical="center"/>
      <protection locked="0"/>
    </xf>
    <xf numFmtId="0" fontId="4" fillId="0" borderId="0" xfId="0" applyFont="1" applyAlignment="1" applyProtection="1">
      <alignment horizontal="center" vertical="center"/>
      <protection locked="0"/>
    </xf>
    <xf numFmtId="0" fontId="4" fillId="0" borderId="0" xfId="0" applyFont="1" applyAlignment="1" applyProtection="1">
      <alignment horizontal="center" vertical="center" shrinkToFit="1"/>
      <protection locked="0"/>
    </xf>
    <xf numFmtId="38" fontId="4" fillId="0" borderId="0" xfId="2" applyFont="1" applyBorder="1" applyProtection="1">
      <alignment vertical="center"/>
      <protection locked="0"/>
    </xf>
    <xf numFmtId="0" fontId="11" fillId="7" borderId="14" xfId="0" applyFont="1" applyFill="1" applyBorder="1" applyProtection="1">
      <alignment vertical="center"/>
      <protection locked="0"/>
    </xf>
    <xf numFmtId="0" fontId="17" fillId="0" borderId="0" xfId="0" applyFont="1" applyProtection="1">
      <alignment vertical="center"/>
      <protection locked="0"/>
    </xf>
    <xf numFmtId="0" fontId="16" fillId="0" borderId="0" xfId="0" applyFont="1" applyAlignment="1" applyProtection="1">
      <alignment horizontal="right" vertical="center"/>
      <protection locked="0"/>
    </xf>
    <xf numFmtId="0" fontId="16" fillId="6" borderId="0" xfId="0" applyFont="1" applyFill="1" applyAlignment="1" applyProtection="1">
      <alignment horizontal="center" vertical="center"/>
      <protection locked="0"/>
    </xf>
    <xf numFmtId="0" fontId="16" fillId="0" borderId="0" xfId="0" applyFont="1" applyProtection="1">
      <alignment vertical="center"/>
      <protection locked="0"/>
    </xf>
    <xf numFmtId="0" fontId="6" fillId="6" borderId="0" xfId="0" applyFont="1" applyFill="1" applyProtection="1">
      <alignment vertical="center"/>
      <protection locked="0"/>
    </xf>
    <xf numFmtId="0" fontId="6" fillId="0" borderId="0" xfId="0" applyFont="1" applyProtection="1">
      <alignment vertical="center"/>
      <protection locked="0"/>
    </xf>
    <xf numFmtId="0" fontId="4" fillId="6" borderId="0" xfId="0" applyFont="1" applyFill="1" applyProtection="1">
      <alignment vertical="center"/>
      <protection locked="0"/>
    </xf>
    <xf numFmtId="0" fontId="15" fillId="6" borderId="0" xfId="0" applyFont="1" applyFill="1" applyAlignment="1" applyProtection="1">
      <alignment horizontal="right" vertical="center"/>
      <protection locked="0"/>
    </xf>
    <xf numFmtId="0" fontId="15" fillId="6" borderId="0" xfId="0" applyFont="1" applyFill="1" applyAlignment="1" applyProtection="1">
      <alignment horizontal="center" vertical="center"/>
      <protection locked="0"/>
    </xf>
    <xf numFmtId="0" fontId="15" fillId="6" borderId="0" xfId="0" applyFont="1" applyFill="1" applyProtection="1">
      <alignment vertical="center"/>
      <protection locked="0"/>
    </xf>
    <xf numFmtId="0" fontId="4" fillId="0" borderId="18" xfId="0" applyFont="1" applyBorder="1" applyProtection="1">
      <alignment vertical="center"/>
      <protection locked="0"/>
    </xf>
    <xf numFmtId="0" fontId="4" fillId="2" borderId="19" xfId="0" applyFont="1" applyFill="1" applyBorder="1" applyAlignment="1" applyProtection="1">
      <alignment horizontal="center" vertical="center"/>
      <protection locked="0"/>
    </xf>
    <xf numFmtId="0" fontId="4" fillId="2" borderId="21" xfId="0" applyFont="1" applyFill="1" applyBorder="1" applyAlignment="1" applyProtection="1">
      <alignment horizontal="center" vertical="center"/>
      <protection locked="0"/>
    </xf>
    <xf numFmtId="176" fontId="4" fillId="0" borderId="0" xfId="0" applyNumberFormat="1" applyFont="1" applyAlignment="1" applyProtection="1">
      <alignment horizontal="center" vertical="center"/>
      <protection locked="0"/>
    </xf>
    <xf numFmtId="177" fontId="4" fillId="0" borderId="0" xfId="0" applyNumberFormat="1" applyFont="1" applyAlignment="1" applyProtection="1">
      <alignment horizontal="center" vertical="center"/>
      <protection locked="0"/>
    </xf>
    <xf numFmtId="6" fontId="4" fillId="0" borderId="0" xfId="1" applyFont="1" applyFill="1" applyBorder="1" applyAlignment="1" applyProtection="1">
      <alignment horizontal="right" vertical="center"/>
      <protection locked="0"/>
    </xf>
    <xf numFmtId="0" fontId="4" fillId="6" borderId="0" xfId="0" applyFont="1" applyFill="1" applyAlignment="1" applyProtection="1">
      <alignment horizontal="center" vertical="center"/>
      <protection locked="0"/>
    </xf>
    <xf numFmtId="176" fontId="4" fillId="6" borderId="0" xfId="0" applyNumberFormat="1" applyFont="1" applyFill="1" applyAlignment="1" applyProtection="1">
      <alignment horizontal="center" vertical="center"/>
      <protection locked="0"/>
    </xf>
    <xf numFmtId="177" fontId="4" fillId="6" borderId="0" xfId="0" applyNumberFormat="1" applyFont="1" applyFill="1" applyAlignment="1" applyProtection="1">
      <alignment horizontal="center" vertical="center"/>
      <protection locked="0"/>
    </xf>
    <xf numFmtId="6" fontId="4" fillId="6" borderId="0" xfId="1" applyFont="1" applyFill="1" applyBorder="1" applyAlignment="1" applyProtection="1">
      <alignment horizontal="right" vertical="center"/>
      <protection locked="0"/>
    </xf>
    <xf numFmtId="0" fontId="4" fillId="6" borderId="24" xfId="0" applyFont="1" applyFill="1" applyBorder="1" applyProtection="1">
      <alignment vertical="center"/>
      <protection locked="0"/>
    </xf>
    <xf numFmtId="6" fontId="4" fillId="0" borderId="0" xfId="1" applyFont="1" applyBorder="1" applyAlignment="1" applyProtection="1">
      <alignment horizontal="right" vertical="center"/>
      <protection locked="0"/>
    </xf>
    <xf numFmtId="0" fontId="4" fillId="0" borderId="1" xfId="0" applyFont="1" applyBorder="1" applyAlignment="1" applyProtection="1">
      <alignment horizontal="center" vertical="center"/>
      <protection locked="0"/>
    </xf>
    <xf numFmtId="0" fontId="4" fillId="0" borderId="7" xfId="0" applyFont="1" applyBorder="1" applyAlignment="1" applyProtection="1">
      <alignment horizontal="center" vertical="center"/>
      <protection locked="0"/>
    </xf>
    <xf numFmtId="0" fontId="19" fillId="0" borderId="0" xfId="0" applyFont="1" applyAlignment="1">
      <alignment horizontal="right" vertical="center"/>
    </xf>
    <xf numFmtId="42" fontId="19" fillId="0" borderId="0" xfId="2" applyNumberFormat="1" applyFont="1" applyBorder="1">
      <alignment vertical="center"/>
    </xf>
    <xf numFmtId="0" fontId="4" fillId="6" borderId="0" xfId="0" applyFont="1" applyFill="1" applyAlignment="1" applyProtection="1">
      <alignment horizontal="left" vertical="center" wrapText="1"/>
      <protection locked="0"/>
    </xf>
    <xf numFmtId="0" fontId="4" fillId="6" borderId="0" xfId="0" applyFont="1" applyFill="1" applyAlignment="1">
      <alignment horizontal="left" vertical="center" wrapText="1"/>
    </xf>
    <xf numFmtId="0" fontId="9" fillId="6" borderId="0" xfId="0" applyFont="1" applyFill="1" applyProtection="1">
      <alignment vertical="center"/>
      <protection locked="0"/>
    </xf>
    <xf numFmtId="0" fontId="20" fillId="0" borderId="0" xfId="0" applyFont="1" applyAlignment="1">
      <alignment horizontal="right" vertical="center"/>
    </xf>
    <xf numFmtId="38" fontId="4" fillId="0" borderId="1" xfId="2" applyFont="1" applyBorder="1" applyAlignment="1" applyProtection="1">
      <alignment horizontal="center" vertical="center"/>
      <protection locked="0"/>
    </xf>
    <xf numFmtId="38" fontId="4" fillId="0" borderId="7" xfId="2" applyFont="1" applyBorder="1" applyAlignment="1" applyProtection="1">
      <alignment horizontal="center" vertical="center"/>
      <protection locked="0"/>
    </xf>
    <xf numFmtId="42" fontId="4" fillId="3" borderId="20" xfId="2" applyNumberFormat="1" applyFont="1" applyFill="1" applyBorder="1" applyAlignment="1" applyProtection="1">
      <alignment horizontal="center" vertical="center" wrapText="1"/>
      <protection locked="0"/>
    </xf>
    <xf numFmtId="176" fontId="4" fillId="0" borderId="20" xfId="2" applyNumberFormat="1" applyFont="1" applyBorder="1" applyProtection="1">
      <alignment vertical="center"/>
    </xf>
    <xf numFmtId="176" fontId="4" fillId="0" borderId="22" xfId="2" applyNumberFormat="1" applyFont="1" applyBorder="1" applyProtection="1">
      <alignment vertical="center"/>
    </xf>
    <xf numFmtId="176" fontId="21" fillId="0" borderId="0" xfId="2" applyNumberFormat="1" applyFont="1" applyBorder="1" applyProtection="1">
      <alignment vertical="center"/>
    </xf>
    <xf numFmtId="0" fontId="24" fillId="0" borderId="0" xfId="0" applyFont="1" applyProtection="1">
      <alignment vertical="center"/>
      <protection locked="0"/>
    </xf>
    <xf numFmtId="0" fontId="4" fillId="0" borderId="1" xfId="0" applyFont="1" applyBorder="1" applyAlignment="1">
      <alignment horizontal="center" vertical="center" shrinkToFit="1"/>
    </xf>
    <xf numFmtId="0" fontId="4" fillId="0" borderId="12" xfId="0" applyFont="1" applyBorder="1" applyAlignment="1">
      <alignment horizontal="center" vertical="center" shrinkToFit="1"/>
    </xf>
    <xf numFmtId="0" fontId="4" fillId="0" borderId="2" xfId="0" applyFont="1" applyBorder="1" applyAlignment="1">
      <alignment horizontal="center" vertical="center" shrinkToFit="1"/>
    </xf>
    <xf numFmtId="0" fontId="3" fillId="4" borderId="8" xfId="0" applyFont="1" applyFill="1" applyBorder="1" applyAlignment="1" applyProtection="1">
      <alignment horizontal="center" vertical="center" wrapText="1"/>
      <protection locked="0"/>
    </xf>
    <xf numFmtId="0" fontId="3" fillId="4" borderId="9" xfId="0" applyFont="1" applyFill="1" applyBorder="1" applyAlignment="1" applyProtection="1">
      <alignment horizontal="center" vertical="center" wrapText="1"/>
      <protection locked="0"/>
    </xf>
    <xf numFmtId="0" fontId="3" fillId="4" borderId="23" xfId="0" applyFont="1" applyFill="1" applyBorder="1" applyAlignment="1" applyProtection="1">
      <alignment horizontal="center" vertical="center" wrapText="1"/>
      <protection locked="0"/>
    </xf>
    <xf numFmtId="0" fontId="4" fillId="3" borderId="1" xfId="0" applyFont="1" applyFill="1" applyBorder="1" applyAlignment="1" applyProtection="1">
      <alignment horizontal="center" vertical="center"/>
      <protection locked="0"/>
    </xf>
    <xf numFmtId="0" fontId="4" fillId="3" borderId="1" xfId="0" applyFont="1" applyFill="1" applyBorder="1" applyAlignment="1" applyProtection="1">
      <alignment horizontal="center" vertical="center" wrapText="1"/>
      <protection locked="0"/>
    </xf>
    <xf numFmtId="0" fontId="8" fillId="0" borderId="0" xfId="0" applyFont="1" applyAlignment="1" applyProtection="1">
      <alignment horizontal="left" vertical="top"/>
      <protection locked="0"/>
    </xf>
    <xf numFmtId="0" fontId="4" fillId="3" borderId="27" xfId="0" applyFont="1" applyFill="1" applyBorder="1" applyAlignment="1" applyProtection="1">
      <alignment horizontal="center" vertical="center" wrapText="1"/>
      <protection locked="0"/>
    </xf>
    <xf numFmtId="0" fontId="4" fillId="3" borderId="28" xfId="0" applyFont="1" applyFill="1" applyBorder="1" applyAlignment="1" applyProtection="1">
      <alignment horizontal="center" vertical="center" wrapText="1"/>
      <protection locked="0"/>
    </xf>
    <xf numFmtId="0" fontId="4" fillId="3" borderId="19" xfId="0" applyFont="1" applyFill="1" applyBorder="1" applyAlignment="1" applyProtection="1">
      <alignment horizontal="center" vertical="center" wrapText="1"/>
      <protection locked="0"/>
    </xf>
    <xf numFmtId="0" fontId="4" fillId="3" borderId="21" xfId="0" applyFont="1" applyFill="1" applyBorder="1" applyAlignment="1" applyProtection="1">
      <alignment horizontal="center" vertical="center" wrapText="1"/>
      <protection locked="0"/>
    </xf>
    <xf numFmtId="0" fontId="4" fillId="3" borderId="7" xfId="0" applyFont="1" applyFill="1" applyBorder="1" applyAlignment="1" applyProtection="1">
      <alignment horizontal="center" vertical="center" wrapText="1"/>
      <protection locked="0"/>
    </xf>
    <xf numFmtId="0" fontId="4" fillId="0" borderId="28" xfId="0" applyFont="1" applyBorder="1" applyAlignment="1" applyProtection="1">
      <alignment vertical="center" wrapText="1"/>
      <protection locked="0"/>
    </xf>
    <xf numFmtId="0" fontId="4" fillId="0" borderId="29" xfId="0" applyFont="1" applyBorder="1" applyAlignment="1" applyProtection="1">
      <alignment vertical="center" wrapText="1"/>
      <protection locked="0"/>
    </xf>
    <xf numFmtId="0" fontId="4" fillId="0" borderId="1" xfId="0" applyFont="1" applyBorder="1" applyAlignment="1" applyProtection="1">
      <alignment vertical="center" wrapText="1"/>
      <protection locked="0"/>
    </xf>
    <xf numFmtId="0" fontId="4" fillId="0" borderId="20" xfId="0" applyFont="1" applyBorder="1" applyAlignment="1" applyProtection="1">
      <alignment vertical="center" wrapText="1"/>
      <protection locked="0"/>
    </xf>
    <xf numFmtId="0" fontId="4" fillId="0" borderId="7" xfId="0" applyFont="1" applyBorder="1" applyAlignment="1" applyProtection="1">
      <alignment vertical="center" wrapText="1"/>
      <protection locked="0"/>
    </xf>
    <xf numFmtId="0" fontId="4" fillId="0" borderId="22" xfId="0" applyFont="1" applyBorder="1" applyAlignment="1" applyProtection="1">
      <alignment vertical="center" wrapText="1"/>
      <protection locked="0"/>
    </xf>
    <xf numFmtId="0" fontId="4" fillId="6" borderId="33" xfId="0" applyFont="1" applyFill="1" applyBorder="1" applyAlignment="1">
      <alignment horizontal="center" vertical="center" wrapText="1"/>
    </xf>
    <xf numFmtId="0" fontId="4" fillId="3" borderId="12" xfId="0" applyFont="1" applyFill="1" applyBorder="1" applyAlignment="1" applyProtection="1">
      <alignment horizontal="center" vertical="center"/>
      <protection locked="0"/>
    </xf>
    <xf numFmtId="0" fontId="4" fillId="3" borderId="2" xfId="0" applyFont="1" applyFill="1" applyBorder="1" applyAlignment="1" applyProtection="1">
      <alignment horizontal="center" vertical="center"/>
      <protection locked="0"/>
    </xf>
    <xf numFmtId="0" fontId="4" fillId="3" borderId="12" xfId="0" applyFont="1" applyFill="1" applyBorder="1" applyAlignment="1" applyProtection="1">
      <alignment horizontal="center" vertical="center" wrapText="1"/>
      <protection locked="0"/>
    </xf>
    <xf numFmtId="0" fontId="4" fillId="3" borderId="2" xfId="0" applyFont="1" applyFill="1" applyBorder="1" applyAlignment="1" applyProtection="1">
      <alignment horizontal="center" vertical="center" wrapText="1"/>
      <protection locked="0"/>
    </xf>
    <xf numFmtId="0" fontId="4" fillId="3" borderId="30" xfId="0" applyFont="1" applyFill="1" applyBorder="1" applyAlignment="1" applyProtection="1">
      <alignment horizontal="center" vertical="center" wrapText="1"/>
      <protection locked="0"/>
    </xf>
    <xf numFmtId="0" fontId="4" fillId="3" borderId="31" xfId="0" applyFont="1" applyFill="1" applyBorder="1" applyAlignment="1" applyProtection="1">
      <alignment horizontal="center" vertical="center" wrapText="1"/>
      <protection locked="0"/>
    </xf>
    <xf numFmtId="0" fontId="4" fillId="3" borderId="30" xfId="0" applyFont="1" applyFill="1" applyBorder="1" applyAlignment="1" applyProtection="1">
      <alignment horizontal="center" vertical="center"/>
      <protection locked="0"/>
    </xf>
    <xf numFmtId="0" fontId="4" fillId="3" borderId="31" xfId="0" applyFont="1" applyFill="1" applyBorder="1" applyAlignment="1" applyProtection="1">
      <alignment horizontal="center" vertical="center"/>
      <protection locked="0"/>
    </xf>
    <xf numFmtId="0" fontId="4" fillId="0" borderId="31" xfId="0" applyFont="1" applyBorder="1" applyAlignment="1" applyProtection="1">
      <alignment horizontal="center" vertical="center"/>
      <protection locked="0"/>
    </xf>
    <xf numFmtId="0" fontId="4" fillId="0" borderId="32" xfId="0" applyFont="1" applyBorder="1" applyAlignment="1" applyProtection="1">
      <alignment horizontal="center" vertical="center"/>
      <protection locked="0"/>
    </xf>
    <xf numFmtId="0" fontId="14" fillId="4" borderId="11" xfId="0" applyFont="1" applyFill="1" applyBorder="1" applyAlignment="1" applyProtection="1">
      <alignment horizontal="left" vertical="center" wrapText="1"/>
      <protection locked="0"/>
    </xf>
    <xf numFmtId="0" fontId="14" fillId="4" borderId="34" xfId="0" applyFont="1" applyFill="1" applyBorder="1" applyAlignment="1" applyProtection="1">
      <alignment horizontal="left" vertical="center" wrapText="1"/>
      <protection locked="0"/>
    </xf>
    <xf numFmtId="0" fontId="4" fillId="3" borderId="35" xfId="0" applyFont="1" applyFill="1" applyBorder="1" applyAlignment="1" applyProtection="1">
      <alignment horizontal="center" vertical="center" wrapText="1"/>
      <protection locked="0"/>
    </xf>
    <xf numFmtId="0" fontId="4" fillId="3" borderId="33" xfId="0" applyFont="1" applyFill="1" applyBorder="1" applyAlignment="1" applyProtection="1">
      <alignment horizontal="center" vertical="center" wrapText="1"/>
      <protection locked="0"/>
    </xf>
    <xf numFmtId="0" fontId="4" fillId="3" borderId="36" xfId="0" applyFont="1" applyFill="1" applyBorder="1" applyAlignment="1" applyProtection="1">
      <alignment horizontal="center" vertical="center" wrapText="1"/>
      <protection locked="0"/>
    </xf>
    <xf numFmtId="0" fontId="4" fillId="0" borderId="37" xfId="0" applyFont="1" applyBorder="1" applyAlignment="1" applyProtection="1">
      <alignment horizontal="center" vertical="center"/>
      <protection locked="0"/>
    </xf>
    <xf numFmtId="0" fontId="4" fillId="0" borderId="33" xfId="0" applyFont="1" applyBorder="1" applyAlignment="1" applyProtection="1">
      <alignment horizontal="center" vertical="center"/>
      <protection locked="0"/>
    </xf>
    <xf numFmtId="0" fontId="4" fillId="0" borderId="38" xfId="0" applyFont="1" applyBorder="1" applyAlignment="1" applyProtection="1">
      <alignment horizontal="center" vertical="center"/>
      <protection locked="0"/>
    </xf>
    <xf numFmtId="0" fontId="4" fillId="0" borderId="7" xfId="0" applyFont="1" applyBorder="1" applyAlignment="1">
      <alignment horizontal="center" vertical="center" shrinkToFit="1"/>
    </xf>
    <xf numFmtId="0" fontId="4" fillId="0" borderId="10" xfId="0" applyFont="1" applyBorder="1" applyAlignment="1">
      <alignment horizontal="center" vertical="center" shrinkToFit="1"/>
    </xf>
    <xf numFmtId="0" fontId="4" fillId="0" borderId="6" xfId="0" applyFont="1" applyBorder="1" applyAlignment="1">
      <alignment horizontal="center" vertical="center" shrinkToFit="1"/>
    </xf>
    <xf numFmtId="0" fontId="4" fillId="0" borderId="5" xfId="0" applyFont="1" applyBorder="1" applyAlignment="1">
      <alignment horizontal="center" vertical="center"/>
    </xf>
    <xf numFmtId="0" fontId="4" fillId="0" borderId="1" xfId="0" applyFont="1" applyBorder="1" applyAlignment="1">
      <alignment horizontal="left" vertical="center"/>
    </xf>
    <xf numFmtId="176" fontId="4" fillId="0" borderId="1" xfId="0" applyNumberFormat="1" applyFont="1" applyBorder="1" applyAlignment="1">
      <alignment horizontal="center" vertical="center"/>
    </xf>
    <xf numFmtId="0" fontId="4" fillId="0" borderId="7" xfId="0" applyFont="1" applyBorder="1" applyAlignment="1">
      <alignment horizontal="left" vertical="center"/>
    </xf>
    <xf numFmtId="176" fontId="4" fillId="0" borderId="7" xfId="0" applyNumberFormat="1" applyFont="1" applyBorder="1" applyAlignment="1">
      <alignment horizontal="center" vertical="center"/>
    </xf>
    <xf numFmtId="0" fontId="4" fillId="2" borderId="1" xfId="0" applyFont="1" applyFill="1" applyBorder="1" applyAlignment="1" applyProtection="1">
      <alignment horizontal="center" vertical="center"/>
      <protection locked="0"/>
    </xf>
    <xf numFmtId="0" fontId="4" fillId="0" borderId="17" xfId="0" applyFont="1" applyBorder="1" applyAlignment="1">
      <alignment horizontal="center" vertical="center"/>
    </xf>
    <xf numFmtId="0" fontId="4" fillId="0" borderId="11" xfId="0" applyFont="1" applyBorder="1" applyAlignment="1">
      <alignment horizontal="center" vertical="center"/>
    </xf>
    <xf numFmtId="0" fontId="4" fillId="0" borderId="4" xfId="0" applyFont="1" applyBorder="1" applyAlignment="1">
      <alignment horizontal="center" vertical="center"/>
    </xf>
    <xf numFmtId="177" fontId="4" fillId="0" borderId="7" xfId="0" applyNumberFormat="1" applyFont="1" applyBorder="1" applyAlignment="1">
      <alignment horizontal="center" vertical="center"/>
    </xf>
    <xf numFmtId="0" fontId="7" fillId="2" borderId="5" xfId="0" applyFont="1" applyFill="1" applyBorder="1" applyAlignment="1">
      <alignment horizontal="center" vertical="center"/>
    </xf>
    <xf numFmtId="0" fontId="4" fillId="2" borderId="20" xfId="0" applyFont="1" applyFill="1" applyBorder="1" applyAlignment="1" applyProtection="1">
      <alignment horizontal="center" vertical="center"/>
      <protection locked="0"/>
    </xf>
    <xf numFmtId="0" fontId="4" fillId="2" borderId="19" xfId="0" applyFont="1" applyFill="1" applyBorder="1" applyAlignment="1" applyProtection="1">
      <alignment horizontal="center" vertical="center" wrapText="1"/>
      <protection locked="0"/>
    </xf>
    <xf numFmtId="0" fontId="4" fillId="2" borderId="1" xfId="0" applyFont="1" applyFill="1" applyBorder="1" applyAlignment="1" applyProtection="1">
      <alignment horizontal="center" vertical="center" wrapText="1"/>
      <protection locked="0"/>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11" fillId="7" borderId="14" xfId="0" applyFont="1" applyFill="1" applyBorder="1" applyAlignment="1">
      <alignment horizontal="center" vertical="center"/>
    </xf>
    <xf numFmtId="177" fontId="4" fillId="0" borderId="1" xfId="0" applyNumberFormat="1" applyFont="1" applyBorder="1" applyAlignment="1">
      <alignment horizontal="center" vertical="center"/>
    </xf>
    <xf numFmtId="49" fontId="4" fillId="0" borderId="17" xfId="0" applyNumberFormat="1" applyFont="1" applyBorder="1" applyAlignment="1">
      <alignment horizontal="center" vertical="center"/>
    </xf>
    <xf numFmtId="49" fontId="4" fillId="0" borderId="11" xfId="0" applyNumberFormat="1" applyFont="1" applyBorder="1" applyAlignment="1">
      <alignment horizontal="center" vertical="center"/>
    </xf>
    <xf numFmtId="49" fontId="4" fillId="0" borderId="4" xfId="0" applyNumberFormat="1" applyFont="1" applyBorder="1" applyAlignment="1">
      <alignment horizontal="center" vertical="center"/>
    </xf>
    <xf numFmtId="6" fontId="4" fillId="0" borderId="1" xfId="1" applyFont="1" applyBorder="1" applyAlignment="1" applyProtection="1">
      <alignment horizontal="right" vertical="center"/>
    </xf>
    <xf numFmtId="6" fontId="4" fillId="0" borderId="20" xfId="1" applyFont="1" applyBorder="1" applyAlignment="1" applyProtection="1">
      <alignment horizontal="right" vertical="center"/>
    </xf>
    <xf numFmtId="6" fontId="4" fillId="0" borderId="7" xfId="1" applyFont="1" applyBorder="1" applyAlignment="1" applyProtection="1">
      <alignment horizontal="right" vertical="center"/>
    </xf>
    <xf numFmtId="6" fontId="4" fillId="0" borderId="22" xfId="1" applyFont="1" applyBorder="1" applyAlignment="1" applyProtection="1">
      <alignment horizontal="right" vertical="center"/>
    </xf>
    <xf numFmtId="0" fontId="7" fillId="2" borderId="5" xfId="0" applyFont="1" applyFill="1" applyBorder="1" applyAlignment="1" applyProtection="1">
      <alignment horizontal="center" vertical="center"/>
      <protection locked="0"/>
    </xf>
    <xf numFmtId="42" fontId="4" fillId="2" borderId="1" xfId="0" applyNumberFormat="1" applyFont="1" applyFill="1" applyBorder="1" applyAlignment="1" applyProtection="1">
      <alignment horizontal="center" vertical="center"/>
      <protection locked="0"/>
    </xf>
    <xf numFmtId="0" fontId="8" fillId="0" borderId="0" xfId="0" applyFont="1" applyAlignment="1">
      <alignment horizontal="left" vertical="top"/>
    </xf>
    <xf numFmtId="0" fontId="3" fillId="4" borderId="8"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4" fillId="3" borderId="26" xfId="0" applyFont="1" applyFill="1" applyBorder="1" applyAlignment="1">
      <alignment horizontal="center" vertical="center"/>
    </xf>
    <xf numFmtId="0" fontId="4" fillId="3" borderId="13" xfId="0" applyFont="1" applyFill="1" applyBorder="1" applyAlignment="1">
      <alignment horizontal="center" vertical="center"/>
    </xf>
    <xf numFmtId="0" fontId="4" fillId="0" borderId="13" xfId="0" applyFont="1" applyBorder="1" applyAlignment="1">
      <alignment horizontal="center" vertical="center"/>
    </xf>
    <xf numFmtId="0" fontId="4" fillId="3" borderId="13" xfId="0" applyFont="1" applyFill="1" applyBorder="1" applyAlignment="1">
      <alignment horizontal="center" vertical="center" wrapText="1"/>
    </xf>
    <xf numFmtId="0" fontId="4" fillId="0" borderId="25" xfId="0" applyFont="1" applyBorder="1" applyAlignment="1">
      <alignment horizontal="center" vertical="center"/>
    </xf>
    <xf numFmtId="0" fontId="4" fillId="3" borderId="16"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4" fillId="3" borderId="19"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4" fillId="3" borderId="21" xfId="0" applyFont="1" applyFill="1" applyBorder="1" applyAlignment="1">
      <alignment horizontal="center" vertical="center" wrapText="1"/>
    </xf>
    <xf numFmtId="0" fontId="4" fillId="3" borderId="7" xfId="0" applyFont="1" applyFill="1" applyBorder="1" applyAlignment="1">
      <alignment horizontal="center" vertical="center" wrapText="1"/>
    </xf>
    <xf numFmtId="0" fontId="4" fillId="0" borderId="5" xfId="0" applyFont="1" applyBorder="1" applyAlignment="1">
      <alignment horizontal="left" vertical="center" wrapText="1"/>
    </xf>
    <xf numFmtId="0" fontId="4" fillId="0" borderId="18" xfId="0" applyFont="1" applyBorder="1" applyAlignment="1">
      <alignment horizontal="left" vertical="center" wrapText="1"/>
    </xf>
    <xf numFmtId="0" fontId="4" fillId="0" borderId="1" xfId="0" applyFont="1" applyBorder="1" applyAlignment="1">
      <alignment horizontal="left" vertical="center" wrapText="1"/>
    </xf>
    <xf numFmtId="0" fontId="4" fillId="0" borderId="20" xfId="0" applyFont="1" applyBorder="1" applyAlignment="1">
      <alignment horizontal="left" vertical="center" wrapText="1"/>
    </xf>
    <xf numFmtId="0" fontId="4" fillId="0" borderId="7" xfId="0" applyFont="1" applyBorder="1" applyAlignment="1">
      <alignment horizontal="left" vertical="center" wrapText="1"/>
    </xf>
    <xf numFmtId="0" fontId="4" fillId="0" borderId="22" xfId="0" applyFont="1" applyBorder="1" applyAlignment="1">
      <alignment horizontal="left" vertical="center" wrapText="1"/>
    </xf>
    <xf numFmtId="0" fontId="4" fillId="0" borderId="0" xfId="0" applyFont="1" applyAlignment="1">
      <alignment horizontal="center" vertical="center" wrapText="1"/>
    </xf>
    <xf numFmtId="0" fontId="4" fillId="3" borderId="5" xfId="0" applyFont="1" applyFill="1" applyBorder="1" applyAlignment="1">
      <alignment horizontal="center" vertical="center"/>
    </xf>
    <xf numFmtId="0" fontId="4" fillId="3" borderId="12" xfId="0" applyFont="1" applyFill="1" applyBorder="1" applyAlignment="1">
      <alignment horizontal="center" vertical="center"/>
    </xf>
    <xf numFmtId="0" fontId="4" fillId="3" borderId="2" xfId="0" applyFont="1" applyFill="1" applyBorder="1" applyAlignment="1">
      <alignment horizontal="center" vertical="center"/>
    </xf>
    <xf numFmtId="0" fontId="4" fillId="3" borderId="12" xfId="0" applyFont="1" applyFill="1" applyBorder="1" applyAlignment="1">
      <alignment horizontal="center" vertical="center" wrapText="1"/>
    </xf>
    <xf numFmtId="0" fontId="4" fillId="3" borderId="2" xfId="0" applyFont="1" applyFill="1" applyBorder="1" applyAlignment="1">
      <alignment horizontal="center" vertical="center" wrapText="1"/>
    </xf>
    <xf numFmtId="6" fontId="4" fillId="0" borderId="1" xfId="1" applyFont="1" applyBorder="1" applyAlignment="1">
      <alignment horizontal="right" vertical="center"/>
    </xf>
    <xf numFmtId="6" fontId="4" fillId="0" borderId="20" xfId="1" applyFont="1" applyBorder="1" applyAlignment="1">
      <alignment horizontal="right"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1" xfId="0" applyFont="1" applyFill="1" applyBorder="1" applyAlignment="1">
      <alignment horizontal="center" vertical="center"/>
    </xf>
    <xf numFmtId="0" fontId="4" fillId="2" borderId="20" xfId="0" applyFont="1" applyFill="1" applyBorder="1" applyAlignment="1">
      <alignment horizontal="center" vertical="center"/>
    </xf>
    <xf numFmtId="42" fontId="4" fillId="0" borderId="1" xfId="0" applyNumberFormat="1" applyFont="1" applyBorder="1" applyAlignment="1">
      <alignment horizontal="center" vertical="center"/>
    </xf>
    <xf numFmtId="6" fontId="4" fillId="0" borderId="7" xfId="1" applyFont="1" applyBorder="1" applyAlignment="1">
      <alignment horizontal="right" vertical="center"/>
    </xf>
    <xf numFmtId="6" fontId="4" fillId="0" borderId="22" xfId="1" applyFont="1" applyBorder="1" applyAlignment="1">
      <alignment horizontal="right" vertical="center"/>
    </xf>
    <xf numFmtId="0" fontId="4" fillId="0" borderId="7" xfId="0" applyFont="1" applyBorder="1" applyAlignment="1">
      <alignment horizontal="center" vertical="center"/>
    </xf>
    <xf numFmtId="42" fontId="4" fillId="0" borderId="7" xfId="0" applyNumberFormat="1" applyFont="1" applyBorder="1" applyAlignment="1">
      <alignment horizontal="center" vertical="center"/>
    </xf>
    <xf numFmtId="42" fontId="4" fillId="2" borderId="1" xfId="0" applyNumberFormat="1" applyFont="1" applyFill="1" applyBorder="1" applyAlignment="1">
      <alignment horizontal="center" vertical="center"/>
    </xf>
  </cellXfs>
  <cellStyles count="3">
    <cellStyle name="桁区切り" xfId="2" builtinId="6"/>
    <cellStyle name="通貨" xfId="1" builtinId="7"/>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EA153B-F004-4CAF-A407-65AD700E2CC8}">
  <sheetPr>
    <tabColor rgb="FFFFFF00"/>
    <pageSetUpPr fitToPage="1"/>
  </sheetPr>
  <dimension ref="A1:U78"/>
  <sheetViews>
    <sheetView tabSelected="1" zoomScale="80" zoomScaleNormal="80" zoomScaleSheetLayoutView="80" workbookViewId="0">
      <selection activeCell="A2" sqref="A2:K2"/>
    </sheetView>
  </sheetViews>
  <sheetFormatPr defaultColWidth="9" defaultRowHeight="15"/>
  <cols>
    <col min="1" max="1" width="4.75" style="80" customWidth="1"/>
    <col min="2" max="11" width="14.08203125" style="80" customWidth="1"/>
    <col min="12" max="16384" width="9" style="80"/>
  </cols>
  <sheetData>
    <row r="1" spans="1:11" s="102" customFormat="1" ht="18.75" customHeight="1" thickBot="1">
      <c r="A1" s="119" t="s">
        <v>16</v>
      </c>
      <c r="B1" s="119"/>
      <c r="C1" s="119"/>
      <c r="D1" s="119"/>
      <c r="E1" s="119"/>
      <c r="F1" s="119"/>
      <c r="G1" s="119"/>
      <c r="H1" s="119"/>
      <c r="I1" s="119"/>
      <c r="J1" s="119"/>
      <c r="K1" s="59"/>
    </row>
    <row r="2" spans="1:11" ht="114" customHeight="1" thickBot="1">
      <c r="A2" s="114" t="s">
        <v>88</v>
      </c>
      <c r="B2" s="115"/>
      <c r="C2" s="115"/>
      <c r="D2" s="115"/>
      <c r="E2" s="115"/>
      <c r="F2" s="115"/>
      <c r="G2" s="115"/>
      <c r="H2" s="115"/>
      <c r="I2" s="115"/>
      <c r="J2" s="115"/>
      <c r="K2" s="116"/>
    </row>
    <row r="3" spans="1:11" ht="35.15" customHeight="1" thickBot="1">
      <c r="A3" s="138" t="s">
        <v>8</v>
      </c>
      <c r="B3" s="139"/>
      <c r="C3" s="139"/>
      <c r="D3" s="140"/>
      <c r="E3" s="140"/>
      <c r="F3" s="140"/>
      <c r="G3" s="140"/>
      <c r="H3" s="140"/>
      <c r="I3" s="140"/>
      <c r="J3" s="140"/>
      <c r="K3" s="141"/>
    </row>
    <row r="4" spans="1:11" ht="35.15" customHeight="1" thickBot="1">
      <c r="A4" s="136" t="s">
        <v>12</v>
      </c>
      <c r="B4" s="137"/>
      <c r="C4" s="137"/>
      <c r="D4" s="140" t="s">
        <v>26</v>
      </c>
      <c r="E4" s="140"/>
      <c r="F4" s="140"/>
      <c r="G4" s="140"/>
      <c r="H4" s="140"/>
      <c r="I4" s="140"/>
      <c r="J4" s="140"/>
      <c r="K4" s="141"/>
    </row>
    <row r="5" spans="1:11" ht="35.15" customHeight="1" thickBot="1">
      <c r="A5" s="144" t="s">
        <v>94</v>
      </c>
      <c r="B5" s="145"/>
      <c r="C5" s="146"/>
      <c r="D5" s="147"/>
      <c r="E5" s="148"/>
      <c r="F5" s="148"/>
      <c r="G5" s="148"/>
      <c r="H5" s="148"/>
      <c r="I5" s="148"/>
      <c r="J5" s="148"/>
      <c r="K5" s="149"/>
    </row>
    <row r="6" spans="1:11" ht="101.5" customHeight="1">
      <c r="A6" s="120" t="s">
        <v>35</v>
      </c>
      <c r="B6" s="121"/>
      <c r="C6" s="121"/>
      <c r="D6" s="125"/>
      <c r="E6" s="125"/>
      <c r="F6" s="125"/>
      <c r="G6" s="125"/>
      <c r="H6" s="125"/>
      <c r="I6" s="125"/>
      <c r="J6" s="125"/>
      <c r="K6" s="126"/>
    </row>
    <row r="7" spans="1:11" ht="35.15" customHeight="1">
      <c r="A7" s="122"/>
      <c r="B7" s="118"/>
      <c r="C7" s="118"/>
      <c r="D7" s="127"/>
      <c r="E7" s="127"/>
      <c r="F7" s="127"/>
      <c r="G7" s="127"/>
      <c r="H7" s="127"/>
      <c r="I7" s="127"/>
      <c r="J7" s="127"/>
      <c r="K7" s="128"/>
    </row>
    <row r="8" spans="1:11" ht="49" customHeight="1" thickBot="1">
      <c r="A8" s="123"/>
      <c r="B8" s="124"/>
      <c r="C8" s="124"/>
      <c r="D8" s="129"/>
      <c r="E8" s="129"/>
      <c r="F8" s="129"/>
      <c r="G8" s="129"/>
      <c r="H8" s="129"/>
      <c r="I8" s="129"/>
      <c r="J8" s="129"/>
      <c r="K8" s="130"/>
    </row>
    <row r="9" spans="1:11" ht="9" customHeight="1" thickBot="1">
      <c r="A9" s="100"/>
      <c r="B9" s="100"/>
      <c r="C9" s="100"/>
      <c r="D9" s="100"/>
      <c r="E9" s="100"/>
      <c r="F9" s="100"/>
      <c r="G9" s="100"/>
      <c r="H9" s="100"/>
      <c r="I9" s="131"/>
      <c r="J9" s="131"/>
      <c r="K9" s="101"/>
    </row>
    <row r="10" spans="1:11" ht="43.5" customHeight="1">
      <c r="A10" s="62" t="s">
        <v>90</v>
      </c>
      <c r="B10" s="63"/>
      <c r="C10" s="63"/>
      <c r="D10" s="142" t="s">
        <v>91</v>
      </c>
      <c r="E10" s="142"/>
      <c r="F10" s="142"/>
      <c r="G10" s="142"/>
      <c r="H10" s="142"/>
      <c r="I10" s="142"/>
      <c r="J10" s="142"/>
      <c r="K10" s="143"/>
    </row>
    <row r="11" spans="1:11" ht="53" customHeight="1">
      <c r="A11" s="64" t="s">
        <v>27</v>
      </c>
      <c r="B11" s="117" t="s">
        <v>1</v>
      </c>
      <c r="C11" s="117"/>
      <c r="D11" s="118" t="s">
        <v>31</v>
      </c>
      <c r="E11" s="117"/>
      <c r="F11" s="65" t="s">
        <v>28</v>
      </c>
      <c r="G11" s="61" t="s">
        <v>32</v>
      </c>
      <c r="H11" s="65" t="s">
        <v>29</v>
      </c>
      <c r="I11" s="61" t="s">
        <v>33</v>
      </c>
      <c r="J11" s="61" t="s">
        <v>30</v>
      </c>
      <c r="K11" s="66" t="s">
        <v>41</v>
      </c>
    </row>
    <row r="12" spans="1:11">
      <c r="A12" s="64" t="s">
        <v>37</v>
      </c>
      <c r="B12" s="132" t="s">
        <v>38</v>
      </c>
      <c r="C12" s="133"/>
      <c r="D12" s="134" t="s">
        <v>39</v>
      </c>
      <c r="E12" s="135"/>
      <c r="F12" s="65">
        <v>10</v>
      </c>
      <c r="G12" s="61">
        <v>50</v>
      </c>
      <c r="H12" s="61" t="s">
        <v>40</v>
      </c>
      <c r="I12" s="67">
        <v>167000</v>
      </c>
      <c r="J12" s="61">
        <v>1</v>
      </c>
      <c r="K12" s="106">
        <f>I12*J12</f>
        <v>167000</v>
      </c>
    </row>
    <row r="13" spans="1:11" ht="19" customHeight="1">
      <c r="A13" s="68">
        <v>1</v>
      </c>
      <c r="B13" s="111"/>
      <c r="C13" s="111"/>
      <c r="D13" s="111"/>
      <c r="E13" s="111"/>
      <c r="F13" s="96"/>
      <c r="G13" s="96"/>
      <c r="H13" s="96"/>
      <c r="I13" s="104"/>
      <c r="J13" s="96"/>
      <c r="K13" s="107">
        <f>I13*J13</f>
        <v>0</v>
      </c>
    </row>
    <row r="14" spans="1:11" ht="19" customHeight="1">
      <c r="A14" s="68">
        <v>2</v>
      </c>
      <c r="B14" s="111"/>
      <c r="C14" s="111"/>
      <c r="D14" s="111"/>
      <c r="E14" s="111"/>
      <c r="F14" s="96"/>
      <c r="G14" s="96"/>
      <c r="H14" s="96"/>
      <c r="I14" s="104"/>
      <c r="J14" s="96"/>
      <c r="K14" s="107">
        <f t="shared" ref="K14:K20" si="0">I14*J14</f>
        <v>0</v>
      </c>
    </row>
    <row r="15" spans="1:11" ht="19" customHeight="1">
      <c r="A15" s="68">
        <v>3</v>
      </c>
      <c r="B15" s="111"/>
      <c r="C15" s="111"/>
      <c r="D15" s="111"/>
      <c r="E15" s="111"/>
      <c r="F15" s="96"/>
      <c r="G15" s="96"/>
      <c r="H15" s="96"/>
      <c r="I15" s="104"/>
      <c r="J15" s="96"/>
      <c r="K15" s="107">
        <f t="shared" si="0"/>
        <v>0</v>
      </c>
    </row>
    <row r="16" spans="1:11" ht="19" customHeight="1">
      <c r="A16" s="68">
        <v>4</v>
      </c>
      <c r="B16" s="111"/>
      <c r="C16" s="111"/>
      <c r="D16" s="111"/>
      <c r="E16" s="111"/>
      <c r="F16" s="96"/>
      <c r="G16" s="96"/>
      <c r="H16" s="96"/>
      <c r="I16" s="104"/>
      <c r="J16" s="96"/>
      <c r="K16" s="107">
        <f t="shared" si="0"/>
        <v>0</v>
      </c>
    </row>
    <row r="17" spans="1:11" ht="19" customHeight="1">
      <c r="A17" s="68">
        <v>5</v>
      </c>
      <c r="B17" s="111"/>
      <c r="C17" s="111"/>
      <c r="D17" s="111"/>
      <c r="E17" s="111"/>
      <c r="F17" s="96"/>
      <c r="G17" s="96"/>
      <c r="H17" s="96"/>
      <c r="I17" s="104"/>
      <c r="J17" s="96"/>
      <c r="K17" s="107">
        <f t="shared" si="0"/>
        <v>0</v>
      </c>
    </row>
    <row r="18" spans="1:11" ht="19" customHeight="1">
      <c r="A18" s="68">
        <v>6</v>
      </c>
      <c r="B18" s="111"/>
      <c r="C18" s="111"/>
      <c r="D18" s="112"/>
      <c r="E18" s="113"/>
      <c r="F18" s="96"/>
      <c r="G18" s="96"/>
      <c r="H18" s="96"/>
      <c r="I18" s="104"/>
      <c r="J18" s="96"/>
      <c r="K18" s="107">
        <f t="shared" si="0"/>
        <v>0</v>
      </c>
    </row>
    <row r="19" spans="1:11" ht="19" customHeight="1">
      <c r="A19" s="68">
        <v>7</v>
      </c>
      <c r="B19" s="111"/>
      <c r="C19" s="111"/>
      <c r="D19" s="112"/>
      <c r="E19" s="113"/>
      <c r="F19" s="96"/>
      <c r="G19" s="96"/>
      <c r="H19" s="96"/>
      <c r="I19" s="104"/>
      <c r="J19" s="96"/>
      <c r="K19" s="107">
        <f t="shared" si="0"/>
        <v>0</v>
      </c>
    </row>
    <row r="20" spans="1:11" ht="19" customHeight="1" thickBot="1">
      <c r="A20" s="69">
        <v>8</v>
      </c>
      <c r="B20" s="150"/>
      <c r="C20" s="150"/>
      <c r="D20" s="151"/>
      <c r="E20" s="152"/>
      <c r="F20" s="97"/>
      <c r="G20" s="97"/>
      <c r="H20" s="97"/>
      <c r="I20" s="105"/>
      <c r="J20" s="97"/>
      <c r="K20" s="108">
        <f t="shared" si="0"/>
        <v>0</v>
      </c>
    </row>
    <row r="21" spans="1:11" ht="23.5" customHeight="1">
      <c r="A21" s="70"/>
      <c r="B21" s="71"/>
      <c r="C21" s="71"/>
      <c r="D21" s="71"/>
      <c r="E21" s="71"/>
      <c r="F21" s="60"/>
      <c r="G21" s="60"/>
      <c r="H21" s="60"/>
      <c r="I21" s="72"/>
      <c r="J21" s="103" t="s">
        <v>87</v>
      </c>
      <c r="K21" s="109">
        <f>SUM(K13:K20)</f>
        <v>0</v>
      </c>
    </row>
    <row r="22" spans="1:11" ht="27" customHeight="1">
      <c r="A22" s="73"/>
      <c r="B22" s="169" t="s">
        <v>92</v>
      </c>
      <c r="C22" s="169"/>
      <c r="D22" s="73"/>
      <c r="E22" s="73"/>
      <c r="F22" s="73"/>
      <c r="G22" s="73"/>
      <c r="H22" s="73"/>
      <c r="I22" s="73"/>
      <c r="J22" s="73"/>
      <c r="K22" s="73"/>
    </row>
    <row r="23" spans="1:11" ht="19.5">
      <c r="A23" s="110" t="s">
        <v>93</v>
      </c>
      <c r="B23" s="74"/>
      <c r="C23" s="75"/>
      <c r="D23" s="76"/>
      <c r="E23" s="77"/>
      <c r="F23" s="78"/>
      <c r="G23" s="78"/>
      <c r="H23" s="78"/>
      <c r="I23" s="78"/>
      <c r="J23" s="78"/>
      <c r="K23" s="78"/>
    </row>
    <row r="24" spans="1:11" ht="20" thickBot="1">
      <c r="A24" s="79" t="s">
        <v>2</v>
      </c>
      <c r="C24" s="81"/>
      <c r="D24" s="82"/>
      <c r="E24" s="83"/>
      <c r="F24" s="78"/>
      <c r="G24" s="78"/>
      <c r="H24" s="78"/>
      <c r="I24" s="78"/>
      <c r="J24" s="78"/>
      <c r="K24" s="78"/>
    </row>
    <row r="25" spans="1:11" ht="25.5" customHeight="1">
      <c r="A25" s="167" t="s">
        <v>1</v>
      </c>
      <c r="B25" s="168"/>
      <c r="C25" s="153">
        <f>B13</f>
        <v>0</v>
      </c>
      <c r="D25" s="153"/>
      <c r="E25" s="3" t="s">
        <v>89</v>
      </c>
      <c r="F25" s="171">
        <f>D13</f>
        <v>0</v>
      </c>
      <c r="G25" s="172"/>
      <c r="H25" s="173"/>
      <c r="I25" s="163" t="s">
        <v>34</v>
      </c>
      <c r="J25" s="163"/>
      <c r="K25" s="84"/>
    </row>
    <row r="26" spans="1:11" ht="36.5" customHeight="1">
      <c r="A26" s="165" t="s">
        <v>13</v>
      </c>
      <c r="B26" s="166"/>
      <c r="C26" s="166"/>
      <c r="D26" s="166"/>
      <c r="E26" s="166"/>
      <c r="F26" s="158" t="s">
        <v>14</v>
      </c>
      <c r="G26" s="158"/>
      <c r="H26" s="158" t="s">
        <v>0</v>
      </c>
      <c r="I26" s="158"/>
      <c r="J26" s="158" t="s">
        <v>15</v>
      </c>
      <c r="K26" s="164"/>
    </row>
    <row r="27" spans="1:11">
      <c r="A27" s="85" t="s">
        <v>3</v>
      </c>
      <c r="B27" s="154"/>
      <c r="C27" s="154"/>
      <c r="D27" s="154"/>
      <c r="E27" s="154"/>
      <c r="F27" s="155"/>
      <c r="G27" s="155"/>
      <c r="H27" s="170"/>
      <c r="I27" s="170"/>
      <c r="J27" s="174">
        <f>F27*H27</f>
        <v>0</v>
      </c>
      <c r="K27" s="175"/>
    </row>
    <row r="28" spans="1:11">
      <c r="A28" s="85" t="s">
        <v>4</v>
      </c>
      <c r="B28" s="154"/>
      <c r="C28" s="154"/>
      <c r="D28" s="154"/>
      <c r="E28" s="154"/>
      <c r="F28" s="155"/>
      <c r="G28" s="155"/>
      <c r="H28" s="170"/>
      <c r="I28" s="170"/>
      <c r="J28" s="174">
        <f>F28*H28</f>
        <v>0</v>
      </c>
      <c r="K28" s="175"/>
    </row>
    <row r="29" spans="1:11" ht="15.5" thickBot="1">
      <c r="A29" s="86" t="s">
        <v>5</v>
      </c>
      <c r="B29" s="156"/>
      <c r="C29" s="156"/>
      <c r="D29" s="156"/>
      <c r="E29" s="156"/>
      <c r="F29" s="157"/>
      <c r="G29" s="157"/>
      <c r="H29" s="162"/>
      <c r="I29" s="162"/>
      <c r="J29" s="176">
        <f>F29*H29</f>
        <v>0</v>
      </c>
      <c r="K29" s="177"/>
    </row>
    <row r="30" spans="1:11">
      <c r="A30" s="70"/>
      <c r="B30" s="70"/>
      <c r="C30" s="70"/>
      <c r="D30" s="70"/>
      <c r="E30" s="70"/>
      <c r="F30" s="87"/>
      <c r="G30" s="87"/>
      <c r="H30" s="88"/>
      <c r="I30" s="88"/>
      <c r="J30" s="89"/>
      <c r="K30" s="89"/>
    </row>
    <row r="31" spans="1:11" ht="20" thickBot="1">
      <c r="A31" s="79" t="s">
        <v>6</v>
      </c>
    </row>
    <row r="32" spans="1:11" ht="25.5" customHeight="1">
      <c r="A32" s="167" t="s">
        <v>1</v>
      </c>
      <c r="B32" s="168"/>
      <c r="C32" s="159">
        <f>B14</f>
        <v>0</v>
      </c>
      <c r="D32" s="161"/>
      <c r="E32" s="3" t="s">
        <v>9</v>
      </c>
      <c r="F32" s="159">
        <f>D14</f>
        <v>0</v>
      </c>
      <c r="G32" s="160"/>
      <c r="H32" s="161"/>
      <c r="I32" s="178" t="s">
        <v>34</v>
      </c>
      <c r="J32" s="178"/>
      <c r="K32" s="84"/>
    </row>
    <row r="33" spans="1:11" ht="36.5" customHeight="1">
      <c r="A33" s="165" t="s">
        <v>13</v>
      </c>
      <c r="B33" s="166"/>
      <c r="C33" s="166"/>
      <c r="D33" s="166"/>
      <c r="E33" s="166"/>
      <c r="F33" s="158" t="s">
        <v>14</v>
      </c>
      <c r="G33" s="158"/>
      <c r="H33" s="158" t="s">
        <v>0</v>
      </c>
      <c r="I33" s="158"/>
      <c r="J33" s="158" t="s">
        <v>15</v>
      </c>
      <c r="K33" s="164"/>
    </row>
    <row r="34" spans="1:11">
      <c r="A34" s="85" t="s">
        <v>3</v>
      </c>
      <c r="B34" s="154"/>
      <c r="C34" s="154"/>
      <c r="D34" s="154"/>
      <c r="E34" s="154"/>
      <c r="F34" s="155"/>
      <c r="G34" s="155"/>
      <c r="H34" s="170"/>
      <c r="I34" s="170"/>
      <c r="J34" s="174">
        <f>F34*H34</f>
        <v>0</v>
      </c>
      <c r="K34" s="175"/>
    </row>
    <row r="35" spans="1:11">
      <c r="A35" s="85" t="s">
        <v>4</v>
      </c>
      <c r="B35" s="154"/>
      <c r="C35" s="154"/>
      <c r="D35" s="154"/>
      <c r="E35" s="154"/>
      <c r="F35" s="155"/>
      <c r="G35" s="155"/>
      <c r="H35" s="170"/>
      <c r="I35" s="170"/>
      <c r="J35" s="174">
        <f>F35*H35</f>
        <v>0</v>
      </c>
      <c r="K35" s="175"/>
    </row>
    <row r="36" spans="1:11" ht="15.5" thickBot="1">
      <c r="A36" s="86" t="s">
        <v>5</v>
      </c>
      <c r="B36" s="156"/>
      <c r="C36" s="156"/>
      <c r="D36" s="156"/>
      <c r="E36" s="156"/>
      <c r="F36" s="157"/>
      <c r="G36" s="157"/>
      <c r="H36" s="162"/>
      <c r="I36" s="162"/>
      <c r="J36" s="176">
        <f>F36*H36</f>
        <v>0</v>
      </c>
      <c r="K36" s="177"/>
    </row>
    <row r="37" spans="1:11">
      <c r="A37" s="90"/>
      <c r="B37" s="90"/>
      <c r="C37" s="90"/>
      <c r="D37" s="90"/>
      <c r="E37" s="90"/>
      <c r="F37" s="91"/>
      <c r="G37" s="91"/>
      <c r="H37" s="92"/>
      <c r="I37" s="92"/>
      <c r="J37" s="93"/>
      <c r="K37" s="93"/>
    </row>
    <row r="38" spans="1:11" ht="20" thickBot="1">
      <c r="A38" s="79" t="s">
        <v>7</v>
      </c>
    </row>
    <row r="39" spans="1:11" ht="25.5" customHeight="1">
      <c r="A39" s="167" t="s">
        <v>1</v>
      </c>
      <c r="B39" s="168"/>
      <c r="C39" s="153">
        <f>B15</f>
        <v>0</v>
      </c>
      <c r="D39" s="153"/>
      <c r="E39" s="3" t="s">
        <v>9</v>
      </c>
      <c r="F39" s="159">
        <f>D15</f>
        <v>0</v>
      </c>
      <c r="G39" s="160"/>
      <c r="H39" s="161"/>
      <c r="I39" s="178" t="s">
        <v>34</v>
      </c>
      <c r="J39" s="178"/>
      <c r="K39" s="84"/>
    </row>
    <row r="40" spans="1:11" ht="36.5" customHeight="1">
      <c r="A40" s="165" t="s">
        <v>13</v>
      </c>
      <c r="B40" s="166"/>
      <c r="C40" s="166"/>
      <c r="D40" s="166"/>
      <c r="E40" s="166"/>
      <c r="F40" s="158" t="s">
        <v>14</v>
      </c>
      <c r="G40" s="158"/>
      <c r="H40" s="158" t="s">
        <v>0</v>
      </c>
      <c r="I40" s="158"/>
      <c r="J40" s="158" t="s">
        <v>15</v>
      </c>
      <c r="K40" s="164"/>
    </row>
    <row r="41" spans="1:11">
      <c r="A41" s="85" t="s">
        <v>3</v>
      </c>
      <c r="B41" s="154"/>
      <c r="C41" s="154"/>
      <c r="D41" s="154"/>
      <c r="E41" s="154"/>
      <c r="F41" s="155"/>
      <c r="G41" s="155"/>
      <c r="H41" s="170"/>
      <c r="I41" s="170"/>
      <c r="J41" s="174">
        <f>F41*H41</f>
        <v>0</v>
      </c>
      <c r="K41" s="175"/>
    </row>
    <row r="42" spans="1:11">
      <c r="A42" s="85" t="s">
        <v>4</v>
      </c>
      <c r="B42" s="154"/>
      <c r="C42" s="154"/>
      <c r="D42" s="154"/>
      <c r="E42" s="154"/>
      <c r="F42" s="155"/>
      <c r="G42" s="155"/>
      <c r="H42" s="170"/>
      <c r="I42" s="170"/>
      <c r="J42" s="174">
        <f>F42*H42</f>
        <v>0</v>
      </c>
      <c r="K42" s="175"/>
    </row>
    <row r="43" spans="1:11" ht="15.5" thickBot="1">
      <c r="A43" s="86" t="s">
        <v>5</v>
      </c>
      <c r="B43" s="156"/>
      <c r="C43" s="156"/>
      <c r="D43" s="156"/>
      <c r="E43" s="156"/>
      <c r="F43" s="157"/>
      <c r="G43" s="157"/>
      <c r="H43" s="162"/>
      <c r="I43" s="162"/>
      <c r="J43" s="176">
        <f>F43*H43</f>
        <v>0</v>
      </c>
      <c r="K43" s="177"/>
    </row>
    <row r="44" spans="1:11">
      <c r="A44" s="70"/>
      <c r="B44" s="70"/>
      <c r="C44" s="70"/>
      <c r="D44" s="70"/>
      <c r="E44" s="70"/>
      <c r="F44" s="87"/>
      <c r="G44" s="87"/>
      <c r="H44" s="88"/>
      <c r="I44" s="88"/>
      <c r="J44" s="89"/>
      <c r="K44" s="89"/>
    </row>
    <row r="45" spans="1:11" ht="20" thickBot="1">
      <c r="A45" s="79" t="s">
        <v>10</v>
      </c>
      <c r="B45" s="94"/>
      <c r="C45" s="94"/>
      <c r="D45" s="94"/>
      <c r="E45" s="94"/>
      <c r="F45" s="94"/>
      <c r="G45" s="94"/>
      <c r="H45" s="94"/>
      <c r="I45" s="94"/>
      <c r="J45" s="94"/>
      <c r="K45" s="94"/>
    </row>
    <row r="46" spans="1:11" ht="25.5" customHeight="1">
      <c r="A46" s="167" t="s">
        <v>1</v>
      </c>
      <c r="B46" s="168"/>
      <c r="C46" s="153">
        <f>B16</f>
        <v>0</v>
      </c>
      <c r="D46" s="153"/>
      <c r="E46" s="3" t="s">
        <v>9</v>
      </c>
      <c r="F46" s="159">
        <f>D16</f>
        <v>0</v>
      </c>
      <c r="G46" s="160"/>
      <c r="H46" s="161"/>
      <c r="I46" s="178" t="s">
        <v>34</v>
      </c>
      <c r="J46" s="178"/>
      <c r="K46" s="84"/>
    </row>
    <row r="47" spans="1:11" ht="36.5" customHeight="1">
      <c r="A47" s="165" t="s">
        <v>13</v>
      </c>
      <c r="B47" s="166"/>
      <c r="C47" s="166"/>
      <c r="D47" s="166"/>
      <c r="E47" s="166"/>
      <c r="F47" s="179" t="s">
        <v>14</v>
      </c>
      <c r="G47" s="179"/>
      <c r="H47" s="158" t="s">
        <v>0</v>
      </c>
      <c r="I47" s="158"/>
      <c r="J47" s="158" t="s">
        <v>15</v>
      </c>
      <c r="K47" s="164"/>
    </row>
    <row r="48" spans="1:11">
      <c r="A48" s="85" t="s">
        <v>3</v>
      </c>
      <c r="B48" s="154"/>
      <c r="C48" s="154"/>
      <c r="D48" s="154"/>
      <c r="E48" s="154"/>
      <c r="F48" s="155"/>
      <c r="G48" s="155"/>
      <c r="H48" s="170"/>
      <c r="I48" s="170"/>
      <c r="J48" s="174">
        <f>F48*H48</f>
        <v>0</v>
      </c>
      <c r="K48" s="175"/>
    </row>
    <row r="49" spans="1:21">
      <c r="A49" s="85" t="s">
        <v>4</v>
      </c>
      <c r="B49" s="154"/>
      <c r="C49" s="154"/>
      <c r="D49" s="154"/>
      <c r="E49" s="154"/>
      <c r="F49" s="155"/>
      <c r="G49" s="155"/>
      <c r="H49" s="170"/>
      <c r="I49" s="170"/>
      <c r="J49" s="174">
        <f>F49*H49</f>
        <v>0</v>
      </c>
      <c r="K49" s="175"/>
    </row>
    <row r="50" spans="1:21" ht="15.5" thickBot="1">
      <c r="A50" s="86" t="s">
        <v>5</v>
      </c>
      <c r="B50" s="156"/>
      <c r="C50" s="156"/>
      <c r="D50" s="156"/>
      <c r="E50" s="156"/>
      <c r="F50" s="157"/>
      <c r="G50" s="157"/>
      <c r="H50" s="162"/>
      <c r="I50" s="162"/>
      <c r="J50" s="176">
        <f>F50*H50</f>
        <v>0</v>
      </c>
      <c r="K50" s="177"/>
    </row>
    <row r="51" spans="1:21" ht="19.5">
      <c r="A51" s="78"/>
      <c r="B51" s="78"/>
      <c r="C51" s="78"/>
      <c r="D51" s="78"/>
      <c r="E51" s="78"/>
      <c r="F51" s="78"/>
      <c r="G51" s="78"/>
      <c r="H51" s="78"/>
      <c r="I51" s="78"/>
      <c r="J51" s="78"/>
      <c r="K51" s="78"/>
      <c r="L51" s="78"/>
      <c r="M51" s="78"/>
      <c r="N51" s="78"/>
      <c r="O51" s="78"/>
      <c r="P51" s="78"/>
      <c r="Q51" s="78"/>
      <c r="R51" s="78"/>
      <c r="S51" s="78"/>
      <c r="T51" s="78"/>
      <c r="U51" s="78"/>
    </row>
    <row r="52" spans="1:21" ht="20" thickBot="1">
      <c r="A52" s="79" t="s">
        <v>47</v>
      </c>
    </row>
    <row r="53" spans="1:21" ht="25.5" customHeight="1">
      <c r="A53" s="167" t="s">
        <v>1</v>
      </c>
      <c r="B53" s="168"/>
      <c r="C53" s="153">
        <f>B17</f>
        <v>0</v>
      </c>
      <c r="D53" s="153"/>
      <c r="E53" s="3" t="s">
        <v>9</v>
      </c>
      <c r="F53" s="159">
        <f>D17</f>
        <v>0</v>
      </c>
      <c r="G53" s="160"/>
      <c r="H53" s="161"/>
      <c r="I53" s="178" t="s">
        <v>34</v>
      </c>
      <c r="J53" s="178"/>
      <c r="K53" s="84"/>
    </row>
    <row r="54" spans="1:21" ht="36.5" customHeight="1">
      <c r="A54" s="165" t="s">
        <v>13</v>
      </c>
      <c r="B54" s="166"/>
      <c r="C54" s="166"/>
      <c r="D54" s="166"/>
      <c r="E54" s="166"/>
      <c r="F54" s="179" t="s">
        <v>14</v>
      </c>
      <c r="G54" s="179"/>
      <c r="H54" s="158" t="s">
        <v>0</v>
      </c>
      <c r="I54" s="158"/>
      <c r="J54" s="158" t="s">
        <v>15</v>
      </c>
      <c r="K54" s="164"/>
    </row>
    <row r="55" spans="1:21">
      <c r="A55" s="85" t="s">
        <v>3</v>
      </c>
      <c r="B55" s="154"/>
      <c r="C55" s="154"/>
      <c r="D55" s="154"/>
      <c r="E55" s="154"/>
      <c r="F55" s="155"/>
      <c r="G55" s="155"/>
      <c r="H55" s="170"/>
      <c r="I55" s="170"/>
      <c r="J55" s="174">
        <f>F55*H55</f>
        <v>0</v>
      </c>
      <c r="K55" s="175"/>
    </row>
    <row r="56" spans="1:21">
      <c r="A56" s="85" t="s">
        <v>4</v>
      </c>
      <c r="B56" s="154"/>
      <c r="C56" s="154"/>
      <c r="D56" s="154"/>
      <c r="E56" s="154"/>
      <c r="F56" s="155"/>
      <c r="G56" s="155"/>
      <c r="H56" s="170"/>
      <c r="I56" s="170"/>
      <c r="J56" s="174">
        <f>F56*H56</f>
        <v>0</v>
      </c>
      <c r="K56" s="175"/>
    </row>
    <row r="57" spans="1:21" ht="15.5" thickBot="1">
      <c r="A57" s="86" t="s">
        <v>5</v>
      </c>
      <c r="B57" s="156"/>
      <c r="C57" s="156"/>
      <c r="D57" s="156"/>
      <c r="E57" s="156"/>
      <c r="F57" s="157"/>
      <c r="G57" s="157"/>
      <c r="H57" s="162"/>
      <c r="I57" s="162"/>
      <c r="J57" s="176">
        <f>F57*H57</f>
        <v>0</v>
      </c>
      <c r="K57" s="177"/>
    </row>
    <row r="58" spans="1:21" ht="19.5">
      <c r="A58" s="79"/>
      <c r="B58" s="79"/>
      <c r="C58" s="79"/>
      <c r="D58" s="79"/>
      <c r="E58" s="79"/>
      <c r="F58" s="79"/>
      <c r="G58" s="79"/>
      <c r="H58" s="79"/>
      <c r="I58" s="79"/>
      <c r="J58" s="79"/>
      <c r="K58" s="79"/>
      <c r="L58" s="78"/>
      <c r="M58" s="78"/>
    </row>
    <row r="59" spans="1:21" ht="18.5" customHeight="1" thickBot="1">
      <c r="A59" s="79" t="s">
        <v>50</v>
      </c>
      <c r="B59" s="60"/>
      <c r="C59" s="60"/>
      <c r="D59" s="60"/>
      <c r="E59" s="60"/>
      <c r="F59" s="60"/>
      <c r="G59" s="60"/>
      <c r="H59" s="60"/>
      <c r="I59" s="60"/>
      <c r="J59" s="60"/>
      <c r="K59" s="60"/>
    </row>
    <row r="60" spans="1:21" ht="25.5" customHeight="1">
      <c r="A60" s="167" t="s">
        <v>1</v>
      </c>
      <c r="B60" s="168"/>
      <c r="C60" s="153">
        <f>B18</f>
        <v>0</v>
      </c>
      <c r="D60" s="153"/>
      <c r="E60" s="3" t="s">
        <v>9</v>
      </c>
      <c r="F60" s="159">
        <f>D18</f>
        <v>0</v>
      </c>
      <c r="G60" s="160"/>
      <c r="H60" s="161"/>
      <c r="I60" s="163" t="s">
        <v>34</v>
      </c>
      <c r="J60" s="163"/>
      <c r="K60" s="84"/>
    </row>
    <row r="61" spans="1:21" ht="36.5" customHeight="1">
      <c r="A61" s="165" t="s">
        <v>13</v>
      </c>
      <c r="B61" s="166"/>
      <c r="C61" s="166"/>
      <c r="D61" s="166"/>
      <c r="E61" s="166"/>
      <c r="F61" s="179" t="s">
        <v>14</v>
      </c>
      <c r="G61" s="179"/>
      <c r="H61" s="158" t="s">
        <v>0</v>
      </c>
      <c r="I61" s="158"/>
      <c r="J61" s="158" t="s">
        <v>15</v>
      </c>
      <c r="K61" s="164"/>
    </row>
    <row r="62" spans="1:21">
      <c r="A62" s="85" t="s">
        <v>3</v>
      </c>
      <c r="B62" s="154"/>
      <c r="C62" s="154"/>
      <c r="D62" s="154"/>
      <c r="E62" s="154"/>
      <c r="F62" s="155"/>
      <c r="G62" s="155"/>
      <c r="H62" s="170"/>
      <c r="I62" s="170"/>
      <c r="J62" s="174">
        <f>F62*H62</f>
        <v>0</v>
      </c>
      <c r="K62" s="175"/>
    </row>
    <row r="63" spans="1:21">
      <c r="A63" s="85" t="s">
        <v>4</v>
      </c>
      <c r="B63" s="154"/>
      <c r="C63" s="154"/>
      <c r="D63" s="154"/>
      <c r="E63" s="154"/>
      <c r="F63" s="155"/>
      <c r="G63" s="155"/>
      <c r="H63" s="170"/>
      <c r="I63" s="170"/>
      <c r="J63" s="174">
        <f>F63*H63</f>
        <v>0</v>
      </c>
      <c r="K63" s="175"/>
    </row>
    <row r="64" spans="1:21" ht="15.5" thickBot="1">
      <c r="A64" s="86" t="s">
        <v>5</v>
      </c>
      <c r="B64" s="156"/>
      <c r="C64" s="156"/>
      <c r="D64" s="156"/>
      <c r="E64" s="156"/>
      <c r="F64" s="157"/>
      <c r="G64" s="157"/>
      <c r="H64" s="162"/>
      <c r="I64" s="162"/>
      <c r="J64" s="176">
        <f>F64*H64</f>
        <v>0</v>
      </c>
      <c r="K64" s="177"/>
    </row>
    <row r="65" spans="1:12" ht="19.5">
      <c r="A65" s="79"/>
      <c r="B65" s="79"/>
      <c r="C65" s="79"/>
      <c r="D65" s="79"/>
      <c r="E65" s="79"/>
      <c r="F65" s="79"/>
      <c r="G65" s="79"/>
      <c r="H65" s="79"/>
      <c r="I65" s="79"/>
      <c r="J65" s="79"/>
      <c r="K65" s="79"/>
      <c r="L65" s="78"/>
    </row>
    <row r="66" spans="1:12" ht="20" thickBot="1">
      <c r="A66" s="79" t="s">
        <v>48</v>
      </c>
      <c r="B66" s="60"/>
      <c r="C66" s="60"/>
      <c r="D66" s="60"/>
      <c r="E66" s="60"/>
      <c r="F66" s="60"/>
      <c r="G66" s="60"/>
      <c r="H66" s="60"/>
      <c r="I66" s="60"/>
      <c r="J66" s="60"/>
      <c r="K66" s="60"/>
    </row>
    <row r="67" spans="1:12" ht="25.5" customHeight="1">
      <c r="A67" s="167" t="s">
        <v>1</v>
      </c>
      <c r="B67" s="168"/>
      <c r="C67" s="153">
        <f>B19</f>
        <v>0</v>
      </c>
      <c r="D67" s="153"/>
      <c r="E67" s="3" t="s">
        <v>9</v>
      </c>
      <c r="F67" s="159">
        <f>D19</f>
        <v>0</v>
      </c>
      <c r="G67" s="160"/>
      <c r="H67" s="161"/>
      <c r="I67" s="178" t="s">
        <v>34</v>
      </c>
      <c r="J67" s="178"/>
      <c r="K67" s="84"/>
    </row>
    <row r="68" spans="1:12" ht="36.5" customHeight="1">
      <c r="A68" s="165" t="s">
        <v>13</v>
      </c>
      <c r="B68" s="166"/>
      <c r="C68" s="166"/>
      <c r="D68" s="166"/>
      <c r="E68" s="166"/>
      <c r="F68" s="179" t="s">
        <v>14</v>
      </c>
      <c r="G68" s="179"/>
      <c r="H68" s="158" t="s">
        <v>0</v>
      </c>
      <c r="I68" s="158"/>
      <c r="J68" s="158" t="s">
        <v>15</v>
      </c>
      <c r="K68" s="164"/>
    </row>
    <row r="69" spans="1:12">
      <c r="A69" s="85" t="s">
        <v>3</v>
      </c>
      <c r="B69" s="154"/>
      <c r="C69" s="154"/>
      <c r="D69" s="154"/>
      <c r="E69" s="154"/>
      <c r="F69" s="155"/>
      <c r="G69" s="155"/>
      <c r="H69" s="170"/>
      <c r="I69" s="170"/>
      <c r="J69" s="174">
        <f>F69*H69</f>
        <v>0</v>
      </c>
      <c r="K69" s="175"/>
    </row>
    <row r="70" spans="1:12">
      <c r="A70" s="85" t="s">
        <v>4</v>
      </c>
      <c r="B70" s="154"/>
      <c r="C70" s="154"/>
      <c r="D70" s="154"/>
      <c r="E70" s="154"/>
      <c r="F70" s="155"/>
      <c r="G70" s="155"/>
      <c r="H70" s="170"/>
      <c r="I70" s="170"/>
      <c r="J70" s="174">
        <f>F70*H70</f>
        <v>0</v>
      </c>
      <c r="K70" s="175"/>
    </row>
    <row r="71" spans="1:12" ht="15.5" thickBot="1">
      <c r="A71" s="86" t="s">
        <v>5</v>
      </c>
      <c r="B71" s="156"/>
      <c r="C71" s="156"/>
      <c r="D71" s="156"/>
      <c r="E71" s="156"/>
      <c r="F71" s="157"/>
      <c r="G71" s="157"/>
      <c r="H71" s="162"/>
      <c r="I71" s="162"/>
      <c r="J71" s="176">
        <f>F71*H71</f>
        <v>0</v>
      </c>
      <c r="K71" s="177"/>
    </row>
    <row r="72" spans="1:12">
      <c r="A72" s="70"/>
      <c r="B72" s="70"/>
      <c r="C72" s="70"/>
      <c r="D72" s="70"/>
      <c r="E72" s="70"/>
      <c r="F72" s="87"/>
      <c r="G72" s="87"/>
      <c r="H72" s="88"/>
      <c r="I72" s="88"/>
      <c r="J72" s="95"/>
      <c r="K72" s="95"/>
    </row>
    <row r="73" spans="1:12" ht="20" thickBot="1">
      <c r="A73" s="79" t="s">
        <v>49</v>
      </c>
      <c r="B73" s="60"/>
      <c r="C73" s="60"/>
      <c r="D73" s="60"/>
      <c r="E73" s="60"/>
      <c r="F73" s="60"/>
      <c r="G73" s="60"/>
      <c r="H73" s="60"/>
      <c r="I73" s="60"/>
      <c r="J73" s="60"/>
      <c r="K73" s="60"/>
    </row>
    <row r="74" spans="1:12" ht="25.5" customHeight="1">
      <c r="A74" s="167" t="s">
        <v>1</v>
      </c>
      <c r="B74" s="168"/>
      <c r="C74" s="153">
        <f>B20</f>
        <v>0</v>
      </c>
      <c r="D74" s="153"/>
      <c r="E74" s="3" t="s">
        <v>9</v>
      </c>
      <c r="F74" s="159">
        <f>D20</f>
        <v>0</v>
      </c>
      <c r="G74" s="160"/>
      <c r="H74" s="161"/>
      <c r="I74" s="178" t="s">
        <v>34</v>
      </c>
      <c r="J74" s="178"/>
      <c r="K74" s="84"/>
    </row>
    <row r="75" spans="1:12" ht="36.5" customHeight="1">
      <c r="A75" s="165" t="s">
        <v>13</v>
      </c>
      <c r="B75" s="166"/>
      <c r="C75" s="166"/>
      <c r="D75" s="166"/>
      <c r="E75" s="166"/>
      <c r="F75" s="179" t="s">
        <v>14</v>
      </c>
      <c r="G75" s="179"/>
      <c r="H75" s="158" t="s">
        <v>0</v>
      </c>
      <c r="I75" s="158"/>
      <c r="J75" s="158" t="s">
        <v>15</v>
      </c>
      <c r="K75" s="164"/>
    </row>
    <row r="76" spans="1:12">
      <c r="A76" s="85" t="s">
        <v>3</v>
      </c>
      <c r="B76" s="154"/>
      <c r="C76" s="154"/>
      <c r="D76" s="154"/>
      <c r="E76" s="154"/>
      <c r="F76" s="155"/>
      <c r="G76" s="155"/>
      <c r="H76" s="170"/>
      <c r="I76" s="170"/>
      <c r="J76" s="174">
        <f>F76*H76</f>
        <v>0</v>
      </c>
      <c r="K76" s="175"/>
    </row>
    <row r="77" spans="1:12">
      <c r="A77" s="85" t="s">
        <v>4</v>
      </c>
      <c r="B77" s="154"/>
      <c r="C77" s="154"/>
      <c r="D77" s="154"/>
      <c r="E77" s="154"/>
      <c r="F77" s="155"/>
      <c r="G77" s="155"/>
      <c r="H77" s="170"/>
      <c r="I77" s="170"/>
      <c r="J77" s="174">
        <f>F77*H77</f>
        <v>0</v>
      </c>
      <c r="K77" s="175"/>
    </row>
    <row r="78" spans="1:12" ht="15.5" thickBot="1">
      <c r="A78" s="86" t="s">
        <v>5</v>
      </c>
      <c r="B78" s="156"/>
      <c r="C78" s="156"/>
      <c r="D78" s="156"/>
      <c r="E78" s="156"/>
      <c r="F78" s="157"/>
      <c r="G78" s="157"/>
      <c r="H78" s="162"/>
      <c r="I78" s="162"/>
      <c r="J78" s="176">
        <f>F78*H78</f>
        <v>0</v>
      </c>
      <c r="K78" s="177"/>
    </row>
  </sheetData>
  <sheetProtection formatCells="0" formatColumns="0" formatRows="0" insertColumns="0" insertRows="0" insertHyperlinks="0" deleteColumns="0" deleteRows="0" sort="0" autoFilter="0" pivotTables="0"/>
  <mergeCells count="193">
    <mergeCell ref="B78:E78"/>
    <mergeCell ref="F78:G78"/>
    <mergeCell ref="H78:I78"/>
    <mergeCell ref="J78:K78"/>
    <mergeCell ref="B76:E76"/>
    <mergeCell ref="F76:G76"/>
    <mergeCell ref="H76:I76"/>
    <mergeCell ref="J76:K76"/>
    <mergeCell ref="B77:E77"/>
    <mergeCell ref="F77:G77"/>
    <mergeCell ref="H77:I77"/>
    <mergeCell ref="J77:K77"/>
    <mergeCell ref="C74:D74"/>
    <mergeCell ref="F74:H74"/>
    <mergeCell ref="I74:J74"/>
    <mergeCell ref="A75:E75"/>
    <mergeCell ref="F75:G75"/>
    <mergeCell ref="H75:I75"/>
    <mergeCell ref="J75:K75"/>
    <mergeCell ref="A74:B74"/>
    <mergeCell ref="B70:E70"/>
    <mergeCell ref="F70:G70"/>
    <mergeCell ref="H70:I70"/>
    <mergeCell ref="J70:K70"/>
    <mergeCell ref="B71:E71"/>
    <mergeCell ref="F71:G71"/>
    <mergeCell ref="H71:I71"/>
    <mergeCell ref="J71:K71"/>
    <mergeCell ref="A68:E68"/>
    <mergeCell ref="F68:G68"/>
    <mergeCell ref="H68:I68"/>
    <mergeCell ref="J68:K68"/>
    <mergeCell ref="B69:E69"/>
    <mergeCell ref="F69:G69"/>
    <mergeCell ref="H69:I69"/>
    <mergeCell ref="J69:K69"/>
    <mergeCell ref="B64:E64"/>
    <mergeCell ref="F64:G64"/>
    <mergeCell ref="H64:I64"/>
    <mergeCell ref="J64:K64"/>
    <mergeCell ref="C67:D67"/>
    <mergeCell ref="F67:H67"/>
    <mergeCell ref="I67:J67"/>
    <mergeCell ref="A67:B67"/>
    <mergeCell ref="J54:K54"/>
    <mergeCell ref="H50:I50"/>
    <mergeCell ref="J50:K50"/>
    <mergeCell ref="B62:E62"/>
    <mergeCell ref="F62:G62"/>
    <mergeCell ref="H62:I62"/>
    <mergeCell ref="J62:K62"/>
    <mergeCell ref="B63:E63"/>
    <mergeCell ref="F63:G63"/>
    <mergeCell ref="H63:I63"/>
    <mergeCell ref="J63:K63"/>
    <mergeCell ref="C60:D60"/>
    <mergeCell ref="F60:H60"/>
    <mergeCell ref="I60:J60"/>
    <mergeCell ref="A61:E61"/>
    <mergeCell ref="F61:G61"/>
    <mergeCell ref="H61:I61"/>
    <mergeCell ref="J61:K61"/>
    <mergeCell ref="A60:B60"/>
    <mergeCell ref="C53:D53"/>
    <mergeCell ref="J36:K36"/>
    <mergeCell ref="H34:I34"/>
    <mergeCell ref="J34:K34"/>
    <mergeCell ref="B57:E57"/>
    <mergeCell ref="F57:G57"/>
    <mergeCell ref="H57:I57"/>
    <mergeCell ref="J57:K57"/>
    <mergeCell ref="A32:B32"/>
    <mergeCell ref="A39:B39"/>
    <mergeCell ref="A46:B46"/>
    <mergeCell ref="A53:B53"/>
    <mergeCell ref="B55:E55"/>
    <mergeCell ref="F55:G55"/>
    <mergeCell ref="H55:I55"/>
    <mergeCell ref="J55:K55"/>
    <mergeCell ref="B56:E56"/>
    <mergeCell ref="F56:G56"/>
    <mergeCell ref="H56:I56"/>
    <mergeCell ref="J56:K56"/>
    <mergeCell ref="F53:H53"/>
    <mergeCell ref="I53:J53"/>
    <mergeCell ref="A54:E54"/>
    <mergeCell ref="F54:G54"/>
    <mergeCell ref="H54:I54"/>
    <mergeCell ref="J40:K40"/>
    <mergeCell ref="H40:I40"/>
    <mergeCell ref="F40:G40"/>
    <mergeCell ref="A40:E40"/>
    <mergeCell ref="I39:J39"/>
    <mergeCell ref="H41:I41"/>
    <mergeCell ref="J41:K41"/>
    <mergeCell ref="B42:E42"/>
    <mergeCell ref="F42:G42"/>
    <mergeCell ref="H42:I42"/>
    <mergeCell ref="J42:K42"/>
    <mergeCell ref="H48:I48"/>
    <mergeCell ref="J48:K48"/>
    <mergeCell ref="B49:E49"/>
    <mergeCell ref="F49:G49"/>
    <mergeCell ref="H49:I49"/>
    <mergeCell ref="J49:K49"/>
    <mergeCell ref="H43:I43"/>
    <mergeCell ref="J43:K43"/>
    <mergeCell ref="I46:J46"/>
    <mergeCell ref="A47:E47"/>
    <mergeCell ref="F47:G47"/>
    <mergeCell ref="H47:I47"/>
    <mergeCell ref="J47:K47"/>
    <mergeCell ref="F46:H46"/>
    <mergeCell ref="H29:I29"/>
    <mergeCell ref="F29:G29"/>
    <mergeCell ref="B29:E29"/>
    <mergeCell ref="H27:I27"/>
    <mergeCell ref="J27:K27"/>
    <mergeCell ref="J28:K28"/>
    <mergeCell ref="J29:K29"/>
    <mergeCell ref="B35:E35"/>
    <mergeCell ref="F35:G35"/>
    <mergeCell ref="H35:I35"/>
    <mergeCell ref="J35:K35"/>
    <mergeCell ref="I32:J32"/>
    <mergeCell ref="A33:E33"/>
    <mergeCell ref="F33:G33"/>
    <mergeCell ref="H33:I33"/>
    <mergeCell ref="J33:K33"/>
    <mergeCell ref="F32:H32"/>
    <mergeCell ref="C25:D25"/>
    <mergeCell ref="J26:K26"/>
    <mergeCell ref="H26:I26"/>
    <mergeCell ref="A26:E26"/>
    <mergeCell ref="A25:B25"/>
    <mergeCell ref="B22:C22"/>
    <mergeCell ref="B27:E27"/>
    <mergeCell ref="B28:E28"/>
    <mergeCell ref="F28:G28"/>
    <mergeCell ref="H28:I28"/>
    <mergeCell ref="F25:H25"/>
    <mergeCell ref="B19:C19"/>
    <mergeCell ref="D19:E19"/>
    <mergeCell ref="B20:C20"/>
    <mergeCell ref="D20:E20"/>
    <mergeCell ref="C46:D46"/>
    <mergeCell ref="B48:E48"/>
    <mergeCell ref="F48:G48"/>
    <mergeCell ref="B50:E50"/>
    <mergeCell ref="F50:G50"/>
    <mergeCell ref="F26:G26"/>
    <mergeCell ref="F27:G27"/>
    <mergeCell ref="F39:H39"/>
    <mergeCell ref="H36:I36"/>
    <mergeCell ref="C39:D39"/>
    <mergeCell ref="B36:E36"/>
    <mergeCell ref="F36:G36"/>
    <mergeCell ref="B41:E41"/>
    <mergeCell ref="F41:G41"/>
    <mergeCell ref="B43:E43"/>
    <mergeCell ref="F43:G43"/>
    <mergeCell ref="C32:D32"/>
    <mergeCell ref="B34:E34"/>
    <mergeCell ref="F34:G34"/>
    <mergeCell ref="I25:J25"/>
    <mergeCell ref="A2:K2"/>
    <mergeCell ref="B11:C11"/>
    <mergeCell ref="D11:E11"/>
    <mergeCell ref="B13:C13"/>
    <mergeCell ref="A1:J1"/>
    <mergeCell ref="D13:E13"/>
    <mergeCell ref="A6:C8"/>
    <mergeCell ref="D6:K8"/>
    <mergeCell ref="I9:J9"/>
    <mergeCell ref="B12:C12"/>
    <mergeCell ref="D12:E12"/>
    <mergeCell ref="A4:C4"/>
    <mergeCell ref="A3:C3"/>
    <mergeCell ref="D3:K3"/>
    <mergeCell ref="D4:K4"/>
    <mergeCell ref="D10:K10"/>
    <mergeCell ref="A5:C5"/>
    <mergeCell ref="D5:K5"/>
    <mergeCell ref="B14:C14"/>
    <mergeCell ref="D14:E14"/>
    <mergeCell ref="B15:C15"/>
    <mergeCell ref="D15:E15"/>
    <mergeCell ref="B16:C16"/>
    <mergeCell ref="D16:E16"/>
    <mergeCell ref="B17:C17"/>
    <mergeCell ref="D17:E17"/>
    <mergeCell ref="B18:C18"/>
    <mergeCell ref="D18:E18"/>
  </mergeCells>
  <phoneticPr fontId="2"/>
  <dataValidations count="2">
    <dataValidation type="whole" operator="greaterThanOrEqual" allowBlank="1" showInputMessage="1" showErrorMessage="1" sqref="I21 I13:I20" xr:uid="{84E6503E-2A3B-44C1-BE09-FBBD16302282}">
      <formula1>10000</formula1>
    </dataValidation>
    <dataValidation type="textLength" allowBlank="1" showInputMessage="1" showErrorMessage="1" sqref="D6:K8" xr:uid="{E26EBB3E-67A7-40BD-96C5-61FBCB3C4752}">
      <formula1>150</formula1>
      <formula2>520</formula2>
    </dataValidation>
  </dataValidations>
  <printOptions horizontalCentered="1"/>
  <pageMargins left="0" right="0" top="0" bottom="0" header="0" footer="0"/>
  <pageSetup paperSize="9" scale="63" fitToHeight="0" orientation="portrait" r:id="rId1"/>
  <rowBreaks count="1" manualBreakCount="1">
    <brk id="21" max="10" man="1"/>
  </rowBreaks>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A9BA8768-C716-4122-8758-F88FC9588467}">
          <x14:formula1>
            <xm:f>Sheet1!$A$1:$A$3</xm:f>
          </x14:formula1>
          <xm:sqref>D4</xm:sqref>
        </x14:dataValidation>
        <x14:dataValidation type="list" allowBlank="1" showInputMessage="1" showErrorMessage="1" xr:uid="{C603D19F-3D24-404A-9D51-9E481B8D12F3}">
          <x14:formula1>
            <xm:f>Sheet1!$E$1:$E$6</xm:f>
          </x14:formula1>
          <xm:sqref>D5:K5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2BF4CC-00F8-450C-88FF-9417F0E0D186}">
  <dimension ref="A1:U77"/>
  <sheetViews>
    <sheetView topLeftCell="A5" zoomScale="80" zoomScaleNormal="80" zoomScaleSheetLayoutView="80" workbookViewId="0">
      <selection activeCell="F10" sqref="F10"/>
    </sheetView>
  </sheetViews>
  <sheetFormatPr defaultColWidth="9" defaultRowHeight="15"/>
  <cols>
    <col min="1" max="1" width="4.75" style="1" customWidth="1"/>
    <col min="2" max="11" width="14.08203125" style="1" customWidth="1"/>
    <col min="12" max="16384" width="9" style="1"/>
  </cols>
  <sheetData>
    <row r="1" spans="1:11" s="4" customFormat="1" ht="18.75" customHeight="1" thickBot="1">
      <c r="A1" s="180" t="s">
        <v>16</v>
      </c>
      <c r="B1" s="180"/>
      <c r="C1" s="180"/>
      <c r="D1" s="180"/>
      <c r="E1" s="180"/>
      <c r="F1" s="180"/>
      <c r="G1" s="180"/>
      <c r="H1" s="180"/>
      <c r="I1" s="180"/>
      <c r="J1" s="180"/>
    </row>
    <row r="2" spans="1:11" ht="114" customHeight="1">
      <c r="A2" s="181" t="s">
        <v>52</v>
      </c>
      <c r="B2" s="182"/>
      <c r="C2" s="182"/>
      <c r="D2" s="182"/>
      <c r="E2" s="182"/>
      <c r="F2" s="182"/>
      <c r="G2" s="182"/>
      <c r="H2" s="182"/>
      <c r="I2" s="182"/>
      <c r="J2" s="182"/>
      <c r="K2" s="183"/>
    </row>
    <row r="3" spans="1:11" ht="35.15" customHeight="1" thickBot="1">
      <c r="A3" s="184" t="s">
        <v>8</v>
      </c>
      <c r="B3" s="185"/>
      <c r="C3" s="186" t="s">
        <v>11</v>
      </c>
      <c r="D3" s="186"/>
      <c r="E3" s="186"/>
      <c r="F3" s="187" t="s">
        <v>12</v>
      </c>
      <c r="G3" s="187"/>
      <c r="H3" s="186" t="s">
        <v>26</v>
      </c>
      <c r="I3" s="186"/>
      <c r="J3" s="186"/>
      <c r="K3" s="188"/>
    </row>
    <row r="4" spans="1:11" ht="101.5" customHeight="1">
      <c r="A4" s="189" t="s">
        <v>35</v>
      </c>
      <c r="B4" s="190"/>
      <c r="C4" s="190"/>
      <c r="D4" s="195" t="s">
        <v>53</v>
      </c>
      <c r="E4" s="195"/>
      <c r="F4" s="195"/>
      <c r="G4" s="195"/>
      <c r="H4" s="195"/>
      <c r="I4" s="195"/>
      <c r="J4" s="195"/>
      <c r="K4" s="196"/>
    </row>
    <row r="5" spans="1:11" ht="35.15" customHeight="1">
      <c r="A5" s="191"/>
      <c r="B5" s="192"/>
      <c r="C5" s="192"/>
      <c r="D5" s="197"/>
      <c r="E5" s="197"/>
      <c r="F5" s="197"/>
      <c r="G5" s="197"/>
      <c r="H5" s="197"/>
      <c r="I5" s="197"/>
      <c r="J5" s="197"/>
      <c r="K5" s="198"/>
    </row>
    <row r="6" spans="1:11" ht="35.15" customHeight="1" thickBot="1">
      <c r="A6" s="193"/>
      <c r="B6" s="194"/>
      <c r="C6" s="194"/>
      <c r="D6" s="199"/>
      <c r="E6" s="199"/>
      <c r="F6" s="199"/>
      <c r="G6" s="199"/>
      <c r="H6" s="199"/>
      <c r="I6" s="199"/>
      <c r="J6" s="199"/>
      <c r="K6" s="200"/>
    </row>
    <row r="7" spans="1:11" ht="15.5" thickBot="1">
      <c r="A7" s="10"/>
      <c r="B7" s="10"/>
      <c r="C7" s="10"/>
      <c r="D7" s="10"/>
      <c r="E7" s="10"/>
      <c r="F7" s="10"/>
      <c r="G7" s="10"/>
      <c r="H7" s="10"/>
      <c r="I7" s="201" t="s">
        <v>36</v>
      </c>
      <c r="J7" s="201"/>
      <c r="K7" s="10">
        <f>LEN(D4)</f>
        <v>219</v>
      </c>
    </row>
    <row r="8" spans="1:11" ht="43.5" customHeight="1" thickBot="1">
      <c r="A8" s="50" t="s">
        <v>46</v>
      </c>
      <c r="B8" s="51"/>
      <c r="C8" s="51"/>
      <c r="D8" s="51"/>
      <c r="E8" s="51"/>
      <c r="F8" s="51"/>
      <c r="G8" s="51"/>
      <c r="H8" s="51"/>
      <c r="I8" s="51"/>
      <c r="J8" s="51"/>
      <c r="K8" s="52"/>
    </row>
    <row r="9" spans="1:11" ht="53" customHeight="1">
      <c r="A9" s="56" t="s">
        <v>27</v>
      </c>
      <c r="B9" s="202" t="s">
        <v>1</v>
      </c>
      <c r="C9" s="202"/>
      <c r="D9" s="190" t="s">
        <v>31</v>
      </c>
      <c r="E9" s="202"/>
      <c r="F9" s="57" t="s">
        <v>28</v>
      </c>
      <c r="G9" s="44" t="s">
        <v>32</v>
      </c>
      <c r="H9" s="57" t="s">
        <v>29</v>
      </c>
      <c r="I9" s="44" t="s">
        <v>33</v>
      </c>
      <c r="J9" s="44" t="s">
        <v>30</v>
      </c>
      <c r="K9" s="58" t="s">
        <v>41</v>
      </c>
    </row>
    <row r="10" spans="1:11">
      <c r="A10" s="19" t="s">
        <v>37</v>
      </c>
      <c r="B10" s="203" t="s">
        <v>38</v>
      </c>
      <c r="C10" s="204"/>
      <c r="D10" s="205" t="s">
        <v>39</v>
      </c>
      <c r="E10" s="206"/>
      <c r="F10" s="9">
        <v>10</v>
      </c>
      <c r="G10" s="8">
        <v>50</v>
      </c>
      <c r="H10" s="8" t="s">
        <v>40</v>
      </c>
      <c r="I10" s="11">
        <v>167000</v>
      </c>
      <c r="J10" s="8">
        <v>1</v>
      </c>
      <c r="K10" s="20">
        <f>I10*J10</f>
        <v>167000</v>
      </c>
    </row>
    <row r="11" spans="1:11" ht="19" customHeight="1">
      <c r="A11" s="21">
        <v>1</v>
      </c>
      <c r="B11" s="111" t="s">
        <v>54</v>
      </c>
      <c r="C11" s="111"/>
      <c r="D11" s="111" t="s">
        <v>62</v>
      </c>
      <c r="E11" s="111"/>
      <c r="F11" s="5">
        <v>10</v>
      </c>
      <c r="G11" s="5">
        <v>30</v>
      </c>
      <c r="H11" s="5" t="s">
        <v>70</v>
      </c>
      <c r="I11" s="12">
        <v>12000</v>
      </c>
      <c r="J11" s="6">
        <v>2</v>
      </c>
      <c r="K11" s="22">
        <f>I11*J11</f>
        <v>24000</v>
      </c>
    </row>
    <row r="12" spans="1:11" ht="19" customHeight="1">
      <c r="A12" s="21">
        <v>2</v>
      </c>
      <c r="B12" s="111" t="s">
        <v>55</v>
      </c>
      <c r="C12" s="111"/>
      <c r="D12" s="111" t="s">
        <v>63</v>
      </c>
      <c r="E12" s="111"/>
      <c r="F12" s="5">
        <v>10</v>
      </c>
      <c r="G12" s="5">
        <v>30</v>
      </c>
      <c r="H12" s="5" t="s">
        <v>70</v>
      </c>
      <c r="I12" s="12">
        <v>10000</v>
      </c>
      <c r="J12" s="6">
        <v>1</v>
      </c>
      <c r="K12" s="22">
        <f t="shared" ref="K12:K18" si="0">I12*J12</f>
        <v>10000</v>
      </c>
    </row>
    <row r="13" spans="1:11" ht="19" customHeight="1">
      <c r="A13" s="21">
        <v>3</v>
      </c>
      <c r="B13" s="111" t="s">
        <v>56</v>
      </c>
      <c r="C13" s="111"/>
      <c r="D13" s="111" t="s">
        <v>64</v>
      </c>
      <c r="E13" s="111"/>
      <c r="F13" s="5">
        <v>5</v>
      </c>
      <c r="G13" s="5">
        <v>300</v>
      </c>
      <c r="H13" s="5" t="s">
        <v>70</v>
      </c>
      <c r="I13" s="12">
        <v>50000</v>
      </c>
      <c r="J13" s="6">
        <v>1</v>
      </c>
      <c r="K13" s="22">
        <f t="shared" si="0"/>
        <v>50000</v>
      </c>
    </row>
    <row r="14" spans="1:11" ht="19" customHeight="1">
      <c r="A14" s="21">
        <v>4</v>
      </c>
      <c r="B14" s="111" t="s">
        <v>57</v>
      </c>
      <c r="C14" s="111"/>
      <c r="D14" s="111" t="s">
        <v>69</v>
      </c>
      <c r="E14" s="111"/>
      <c r="F14" s="5">
        <v>10</v>
      </c>
      <c r="G14" s="5">
        <v>300</v>
      </c>
      <c r="H14" s="5" t="s">
        <v>70</v>
      </c>
      <c r="I14" s="12">
        <v>40920</v>
      </c>
      <c r="J14" s="6">
        <v>1</v>
      </c>
      <c r="K14" s="22">
        <f t="shared" si="0"/>
        <v>40920</v>
      </c>
    </row>
    <row r="15" spans="1:11" ht="19" customHeight="1">
      <c r="A15" s="21">
        <v>5</v>
      </c>
      <c r="B15" s="111" t="s">
        <v>58</v>
      </c>
      <c r="C15" s="111"/>
      <c r="D15" s="111" t="s">
        <v>65</v>
      </c>
      <c r="E15" s="111"/>
      <c r="F15" s="5">
        <v>10</v>
      </c>
      <c r="G15" s="5">
        <v>100</v>
      </c>
      <c r="H15" s="5" t="s">
        <v>70</v>
      </c>
      <c r="I15" s="12">
        <v>55000</v>
      </c>
      <c r="J15" s="6">
        <v>1</v>
      </c>
      <c r="K15" s="22">
        <f t="shared" si="0"/>
        <v>55000</v>
      </c>
    </row>
    <row r="16" spans="1:11" ht="19" customHeight="1">
      <c r="A16" s="21">
        <v>6</v>
      </c>
      <c r="B16" s="111" t="s">
        <v>59</v>
      </c>
      <c r="C16" s="111"/>
      <c r="D16" s="112" t="s">
        <v>66</v>
      </c>
      <c r="E16" s="113"/>
      <c r="F16" s="5">
        <v>10</v>
      </c>
      <c r="G16" s="5">
        <v>50</v>
      </c>
      <c r="H16" s="5" t="s">
        <v>70</v>
      </c>
      <c r="I16" s="12">
        <v>30000</v>
      </c>
      <c r="J16" s="6">
        <v>1</v>
      </c>
      <c r="K16" s="22">
        <f t="shared" si="0"/>
        <v>30000</v>
      </c>
    </row>
    <row r="17" spans="1:11" ht="19" customHeight="1">
      <c r="A17" s="21">
        <v>7</v>
      </c>
      <c r="B17" s="111" t="s">
        <v>60</v>
      </c>
      <c r="C17" s="111"/>
      <c r="D17" s="112" t="s">
        <v>67</v>
      </c>
      <c r="E17" s="113"/>
      <c r="F17" s="5">
        <v>10</v>
      </c>
      <c r="G17" s="5">
        <v>10</v>
      </c>
      <c r="H17" s="5" t="s">
        <v>70</v>
      </c>
      <c r="I17" s="12">
        <v>15000</v>
      </c>
      <c r="J17" s="6">
        <v>1</v>
      </c>
      <c r="K17" s="22">
        <f t="shared" si="0"/>
        <v>15000</v>
      </c>
    </row>
    <row r="18" spans="1:11" ht="19" customHeight="1" thickBot="1">
      <c r="A18" s="23">
        <v>8</v>
      </c>
      <c r="B18" s="150" t="s">
        <v>61</v>
      </c>
      <c r="C18" s="150"/>
      <c r="D18" s="151" t="s">
        <v>68</v>
      </c>
      <c r="E18" s="152"/>
      <c r="F18" s="24">
        <v>10</v>
      </c>
      <c r="G18" s="24">
        <v>50</v>
      </c>
      <c r="H18" s="24" t="s">
        <v>70</v>
      </c>
      <c r="I18" s="25">
        <v>12000</v>
      </c>
      <c r="J18" s="17">
        <v>1</v>
      </c>
      <c r="K18" s="26">
        <f t="shared" si="0"/>
        <v>12000</v>
      </c>
    </row>
    <row r="19" spans="1:11" ht="19" customHeight="1">
      <c r="A19" s="7"/>
      <c r="B19" s="27"/>
      <c r="C19" s="27"/>
      <c r="D19" s="27"/>
      <c r="E19" s="27"/>
      <c r="I19" s="28"/>
      <c r="J19" s="98" t="s">
        <v>71</v>
      </c>
      <c r="K19" s="99">
        <f>SUM(K11:K18)</f>
        <v>236920</v>
      </c>
    </row>
    <row r="20" spans="1:11" ht="27" customHeight="1">
      <c r="A20" s="53"/>
      <c r="B20" s="53" t="str">
        <f>H3</f>
        <v>(1) 備品購入費</v>
      </c>
      <c r="C20" s="53"/>
      <c r="D20" s="53" t="s">
        <v>42</v>
      </c>
      <c r="E20" s="53"/>
      <c r="F20" s="53"/>
      <c r="G20" s="53"/>
      <c r="H20" s="53"/>
      <c r="I20" s="53"/>
      <c r="J20" s="53"/>
      <c r="K20" s="53"/>
    </row>
    <row r="21" spans="1:11" ht="19.5">
      <c r="A21" s="34"/>
      <c r="B21" s="35"/>
      <c r="C21" s="47" t="s">
        <v>45</v>
      </c>
      <c r="D21" s="54" t="s">
        <v>43</v>
      </c>
      <c r="E21" s="55" t="s">
        <v>44</v>
      </c>
      <c r="F21" s="13"/>
      <c r="G21" s="13"/>
      <c r="H21" s="13"/>
      <c r="I21" s="13"/>
      <c r="J21" s="13"/>
      <c r="K21" s="13"/>
    </row>
    <row r="22" spans="1:11" ht="19.5">
      <c r="A22" s="48" t="s">
        <v>51</v>
      </c>
      <c r="B22" s="35"/>
      <c r="C22" s="46"/>
      <c r="D22" s="49"/>
      <c r="E22" s="45"/>
      <c r="F22" s="29"/>
      <c r="G22" s="29"/>
      <c r="H22" s="29"/>
      <c r="I22" s="29"/>
      <c r="J22" s="29"/>
      <c r="K22" s="29"/>
    </row>
    <row r="23" spans="1:11" ht="20" thickBot="1">
      <c r="A23" s="2" t="s">
        <v>2</v>
      </c>
      <c r="B23" s="31"/>
      <c r="C23" s="32"/>
      <c r="D23" s="33"/>
      <c r="E23" s="30"/>
      <c r="F23" s="29"/>
      <c r="G23" s="29"/>
      <c r="H23" s="29"/>
      <c r="I23" s="29"/>
      <c r="J23" s="29"/>
      <c r="K23" s="29"/>
    </row>
    <row r="24" spans="1:11" ht="25.5" customHeight="1">
      <c r="A24" s="167" t="s">
        <v>1</v>
      </c>
      <c r="B24" s="168"/>
      <c r="C24" s="153" t="str">
        <f>B11</f>
        <v>トレーニング用スピードラダー</v>
      </c>
      <c r="D24" s="153"/>
      <c r="E24" s="3" t="s">
        <v>9</v>
      </c>
      <c r="F24" s="171" t="str">
        <f>D11</f>
        <v>GOLDWIN　ASFNK-0</v>
      </c>
      <c r="G24" s="172"/>
      <c r="H24" s="173"/>
      <c r="I24" s="209" t="s">
        <v>34</v>
      </c>
      <c r="J24" s="209"/>
      <c r="K24" s="14"/>
    </row>
    <row r="25" spans="1:11" ht="36.5" customHeight="1">
      <c r="A25" s="210" t="s">
        <v>13</v>
      </c>
      <c r="B25" s="211"/>
      <c r="C25" s="211"/>
      <c r="D25" s="211"/>
      <c r="E25" s="211"/>
      <c r="F25" s="212" t="s">
        <v>14</v>
      </c>
      <c r="G25" s="212"/>
      <c r="H25" s="212" t="s">
        <v>0</v>
      </c>
      <c r="I25" s="212"/>
      <c r="J25" s="212" t="s">
        <v>15</v>
      </c>
      <c r="K25" s="213"/>
    </row>
    <row r="26" spans="1:11">
      <c r="A26" s="15" t="s">
        <v>3</v>
      </c>
      <c r="B26" s="154" t="s">
        <v>72</v>
      </c>
      <c r="C26" s="154"/>
      <c r="D26" s="154"/>
      <c r="E26" s="154"/>
      <c r="F26" s="155">
        <v>12000</v>
      </c>
      <c r="G26" s="155"/>
      <c r="H26" s="170">
        <v>1</v>
      </c>
      <c r="I26" s="170"/>
      <c r="J26" s="207">
        <f>F26*H26</f>
        <v>12000</v>
      </c>
      <c r="K26" s="208"/>
    </row>
    <row r="27" spans="1:11">
      <c r="A27" s="15" t="s">
        <v>4</v>
      </c>
      <c r="B27" s="154" t="s">
        <v>73</v>
      </c>
      <c r="C27" s="154"/>
      <c r="D27" s="154"/>
      <c r="E27" s="154"/>
      <c r="F27" s="155">
        <v>20000</v>
      </c>
      <c r="G27" s="155"/>
      <c r="H27" s="170">
        <v>1</v>
      </c>
      <c r="I27" s="170"/>
      <c r="J27" s="207">
        <f>F27*H27</f>
        <v>20000</v>
      </c>
      <c r="K27" s="208"/>
    </row>
    <row r="28" spans="1:11" ht="15.5" thickBot="1">
      <c r="A28" s="16" t="s">
        <v>5</v>
      </c>
      <c r="B28" s="156"/>
      <c r="C28" s="156"/>
      <c r="D28" s="156"/>
      <c r="E28" s="156"/>
      <c r="F28" s="157"/>
      <c r="G28" s="157"/>
      <c r="H28" s="162"/>
      <c r="I28" s="162"/>
      <c r="J28" s="215">
        <f>F28*H28</f>
        <v>0</v>
      </c>
      <c r="K28" s="216"/>
    </row>
    <row r="29" spans="1:11">
      <c r="A29" s="7"/>
      <c r="B29" s="7"/>
      <c r="C29" s="7"/>
      <c r="D29" s="7"/>
      <c r="E29" s="7"/>
      <c r="F29" s="18"/>
      <c r="G29" s="18"/>
      <c r="H29" s="37"/>
      <c r="I29" s="37"/>
      <c r="J29" s="38"/>
      <c r="K29" s="38"/>
    </row>
    <row r="30" spans="1:11" ht="20" thickBot="1">
      <c r="A30" s="2" t="s">
        <v>6</v>
      </c>
      <c r="B30" s="31"/>
      <c r="C30" s="31"/>
      <c r="D30" s="31"/>
      <c r="E30" s="31"/>
      <c r="F30" s="31"/>
      <c r="G30" s="31"/>
      <c r="H30" s="31"/>
      <c r="I30" s="31"/>
      <c r="J30" s="31"/>
      <c r="K30" s="31"/>
    </row>
    <row r="31" spans="1:11" ht="25.5" customHeight="1">
      <c r="A31" s="167" t="s">
        <v>1</v>
      </c>
      <c r="B31" s="168"/>
      <c r="C31" s="159" t="str">
        <f>B12</f>
        <v>ポータブルゴール</v>
      </c>
      <c r="D31" s="161"/>
      <c r="E31" s="3" t="s">
        <v>9</v>
      </c>
      <c r="F31" s="159" t="str">
        <f>D12</f>
        <v>RT-F010961</v>
      </c>
      <c r="G31" s="160"/>
      <c r="H31" s="161"/>
      <c r="I31" s="209" t="s">
        <v>34</v>
      </c>
      <c r="J31" s="209"/>
      <c r="K31" s="14">
        <v>2</v>
      </c>
    </row>
    <row r="32" spans="1:11" ht="36.5" customHeight="1">
      <c r="A32" s="210" t="s">
        <v>13</v>
      </c>
      <c r="B32" s="211"/>
      <c r="C32" s="211"/>
      <c r="D32" s="211"/>
      <c r="E32" s="211"/>
      <c r="F32" s="212" t="s">
        <v>14</v>
      </c>
      <c r="G32" s="212"/>
      <c r="H32" s="212" t="s">
        <v>0</v>
      </c>
      <c r="I32" s="212"/>
      <c r="J32" s="212" t="s">
        <v>15</v>
      </c>
      <c r="K32" s="213"/>
    </row>
    <row r="33" spans="1:11">
      <c r="A33" s="15" t="s">
        <v>3</v>
      </c>
      <c r="B33" s="154" t="s">
        <v>74</v>
      </c>
      <c r="C33" s="154"/>
      <c r="D33" s="154"/>
      <c r="E33" s="154"/>
      <c r="F33" s="214">
        <v>10000</v>
      </c>
      <c r="G33" s="214"/>
      <c r="H33" s="170">
        <v>1</v>
      </c>
      <c r="I33" s="170"/>
      <c r="J33" s="207">
        <f>F33*H33</f>
        <v>10000</v>
      </c>
      <c r="K33" s="208"/>
    </row>
    <row r="34" spans="1:11">
      <c r="A34" s="15" t="s">
        <v>4</v>
      </c>
      <c r="B34" s="154" t="s">
        <v>75</v>
      </c>
      <c r="C34" s="154"/>
      <c r="D34" s="154"/>
      <c r="E34" s="154"/>
      <c r="F34" s="214">
        <v>10100</v>
      </c>
      <c r="G34" s="214"/>
      <c r="H34" s="170">
        <v>1</v>
      </c>
      <c r="I34" s="170"/>
      <c r="J34" s="207">
        <f>F34*H34</f>
        <v>10100</v>
      </c>
      <c r="K34" s="208"/>
    </row>
    <row r="35" spans="1:11" ht="15.5" thickBot="1">
      <c r="A35" s="16" t="s">
        <v>5</v>
      </c>
      <c r="B35" s="217"/>
      <c r="C35" s="217"/>
      <c r="D35" s="217"/>
      <c r="E35" s="217"/>
      <c r="F35" s="218"/>
      <c r="G35" s="218"/>
      <c r="H35" s="162"/>
      <c r="I35" s="162"/>
      <c r="J35" s="215">
        <f>F35*H35</f>
        <v>0</v>
      </c>
      <c r="K35" s="216"/>
    </row>
    <row r="36" spans="1:11">
      <c r="A36" s="40"/>
      <c r="B36" s="40"/>
      <c r="C36" s="40"/>
      <c r="D36" s="40"/>
      <c r="E36" s="40"/>
      <c r="F36" s="41"/>
      <c r="G36" s="41"/>
      <c r="H36" s="42"/>
      <c r="I36" s="42"/>
      <c r="J36" s="43"/>
      <c r="K36" s="43"/>
    </row>
    <row r="37" spans="1:11" ht="20" thickBot="1">
      <c r="A37" s="2" t="s">
        <v>7</v>
      </c>
      <c r="B37" s="31"/>
      <c r="C37" s="31"/>
      <c r="D37" s="31"/>
      <c r="E37" s="31"/>
      <c r="F37" s="31"/>
      <c r="G37" s="31"/>
      <c r="H37" s="31"/>
      <c r="I37" s="31"/>
      <c r="J37" s="31"/>
      <c r="K37" s="31"/>
    </row>
    <row r="38" spans="1:11" ht="25.5" customHeight="1">
      <c r="A38" s="167" t="s">
        <v>1</v>
      </c>
      <c r="B38" s="168"/>
      <c r="C38" s="153" t="str">
        <f>B13</f>
        <v>電子タイマー付きストップウォッチ</v>
      </c>
      <c r="D38" s="153"/>
      <c r="E38" s="3" t="s">
        <v>9</v>
      </c>
      <c r="F38" s="159" t="str">
        <f>D13</f>
        <v>セイコー　ソーラーストップウォッチ12</v>
      </c>
      <c r="G38" s="160"/>
      <c r="H38" s="161"/>
      <c r="I38" s="209" t="s">
        <v>34</v>
      </c>
      <c r="J38" s="209"/>
      <c r="K38" s="14">
        <v>3</v>
      </c>
    </row>
    <row r="39" spans="1:11" ht="36.5" customHeight="1">
      <c r="A39" s="210" t="s">
        <v>13</v>
      </c>
      <c r="B39" s="211"/>
      <c r="C39" s="211"/>
      <c r="D39" s="211"/>
      <c r="E39" s="211"/>
      <c r="F39" s="212" t="s">
        <v>14</v>
      </c>
      <c r="G39" s="212"/>
      <c r="H39" s="212" t="s">
        <v>0</v>
      </c>
      <c r="I39" s="212"/>
      <c r="J39" s="212" t="s">
        <v>15</v>
      </c>
      <c r="K39" s="213"/>
    </row>
    <row r="40" spans="1:11">
      <c r="A40" s="15" t="s">
        <v>3</v>
      </c>
      <c r="B40" s="154" t="s">
        <v>76</v>
      </c>
      <c r="C40" s="154"/>
      <c r="D40" s="154"/>
      <c r="E40" s="154"/>
      <c r="F40" s="155">
        <v>55000</v>
      </c>
      <c r="G40" s="155"/>
      <c r="H40" s="170">
        <v>1</v>
      </c>
      <c r="I40" s="170"/>
      <c r="J40" s="207">
        <f>F40*H40</f>
        <v>55000</v>
      </c>
      <c r="K40" s="208"/>
    </row>
    <row r="41" spans="1:11">
      <c r="A41" s="15" t="s">
        <v>4</v>
      </c>
      <c r="B41" s="154" t="s">
        <v>77</v>
      </c>
      <c r="C41" s="154"/>
      <c r="D41" s="154"/>
      <c r="E41" s="154"/>
      <c r="F41" s="155">
        <v>50000</v>
      </c>
      <c r="G41" s="155"/>
      <c r="H41" s="170">
        <v>1</v>
      </c>
      <c r="I41" s="170"/>
      <c r="J41" s="207">
        <f>F41*H41</f>
        <v>50000</v>
      </c>
      <c r="K41" s="208"/>
    </row>
    <row r="42" spans="1:11" ht="15.5" thickBot="1">
      <c r="A42" s="16" t="s">
        <v>5</v>
      </c>
      <c r="B42" s="217"/>
      <c r="C42" s="217"/>
      <c r="D42" s="217"/>
      <c r="E42" s="217"/>
      <c r="F42" s="157"/>
      <c r="G42" s="157"/>
      <c r="H42" s="162"/>
      <c r="I42" s="162"/>
      <c r="J42" s="215">
        <f>F42*H42</f>
        <v>0</v>
      </c>
      <c r="K42" s="216"/>
    </row>
    <row r="43" spans="1:11">
      <c r="A43" s="40"/>
      <c r="B43" s="40"/>
      <c r="C43" s="40"/>
      <c r="D43" s="40"/>
      <c r="E43" s="40"/>
      <c r="F43" s="41"/>
      <c r="G43" s="41"/>
      <c r="H43" s="42"/>
      <c r="I43" s="42"/>
      <c r="J43" s="43"/>
      <c r="K43" s="43"/>
    </row>
    <row r="44" spans="1:11" ht="20" thickBot="1">
      <c r="A44" s="2" t="s">
        <v>10</v>
      </c>
      <c r="B44" s="36"/>
      <c r="C44" s="36"/>
      <c r="D44" s="36"/>
      <c r="E44" s="36"/>
      <c r="F44" s="36"/>
      <c r="G44" s="36"/>
      <c r="H44" s="36"/>
      <c r="I44" s="36"/>
      <c r="J44" s="36"/>
      <c r="K44" s="36"/>
    </row>
    <row r="45" spans="1:11" ht="25.5" customHeight="1">
      <c r="A45" s="167" t="s">
        <v>1</v>
      </c>
      <c r="B45" s="168"/>
      <c r="C45" s="153" t="str">
        <f>B14</f>
        <v>筋力トレーニング用バーベルセット</v>
      </c>
      <c r="D45" s="153"/>
      <c r="E45" s="3" t="s">
        <v>9</v>
      </c>
      <c r="F45" s="159" t="str">
        <f>D14</f>
        <v>アイアンバーベルダンベル100KGセット</v>
      </c>
      <c r="G45" s="160"/>
      <c r="H45" s="161"/>
      <c r="I45" s="209" t="s">
        <v>34</v>
      </c>
      <c r="J45" s="209"/>
      <c r="K45" s="14">
        <v>4</v>
      </c>
    </row>
    <row r="46" spans="1:11" ht="36.5" customHeight="1">
      <c r="A46" s="210" t="s">
        <v>13</v>
      </c>
      <c r="B46" s="211"/>
      <c r="C46" s="211"/>
      <c r="D46" s="211"/>
      <c r="E46" s="211"/>
      <c r="F46" s="219" t="s">
        <v>14</v>
      </c>
      <c r="G46" s="219"/>
      <c r="H46" s="212" t="s">
        <v>0</v>
      </c>
      <c r="I46" s="212"/>
      <c r="J46" s="212" t="s">
        <v>15</v>
      </c>
      <c r="K46" s="213"/>
    </row>
    <row r="47" spans="1:11">
      <c r="A47" s="15" t="s">
        <v>3</v>
      </c>
      <c r="B47" s="154" t="s">
        <v>78</v>
      </c>
      <c r="C47" s="154"/>
      <c r="D47" s="154"/>
      <c r="E47" s="154"/>
      <c r="F47" s="214">
        <v>50000</v>
      </c>
      <c r="G47" s="214"/>
      <c r="H47" s="170">
        <v>1</v>
      </c>
      <c r="I47" s="170"/>
      <c r="J47" s="207">
        <f>F47*H47</f>
        <v>50000</v>
      </c>
      <c r="K47" s="208"/>
    </row>
    <row r="48" spans="1:11">
      <c r="A48" s="15" t="s">
        <v>4</v>
      </c>
      <c r="B48" s="154" t="s">
        <v>79</v>
      </c>
      <c r="C48" s="154"/>
      <c r="D48" s="154"/>
      <c r="E48" s="154"/>
      <c r="F48" s="214">
        <v>40920</v>
      </c>
      <c r="G48" s="214"/>
      <c r="H48" s="170">
        <v>1</v>
      </c>
      <c r="I48" s="170"/>
      <c r="J48" s="207">
        <f>F48*H48</f>
        <v>40920</v>
      </c>
      <c r="K48" s="208"/>
    </row>
    <row r="49" spans="1:21" ht="15.5" thickBot="1">
      <c r="A49" s="16" t="s">
        <v>5</v>
      </c>
      <c r="B49" s="217"/>
      <c r="C49" s="217"/>
      <c r="D49" s="217"/>
      <c r="E49" s="217"/>
      <c r="F49" s="218"/>
      <c r="G49" s="218"/>
      <c r="H49" s="162"/>
      <c r="I49" s="162"/>
      <c r="J49" s="215">
        <f>F49*H49</f>
        <v>0</v>
      </c>
      <c r="K49" s="216"/>
    </row>
    <row r="50" spans="1:21" ht="19.5">
      <c r="A50" s="29"/>
      <c r="B50" s="29"/>
      <c r="C50" s="29"/>
      <c r="D50" s="29"/>
      <c r="E50" s="29"/>
      <c r="F50" s="29"/>
      <c r="G50" s="29"/>
      <c r="H50" s="29"/>
      <c r="I50" s="29"/>
      <c r="J50" s="29"/>
      <c r="K50" s="29"/>
      <c r="L50" s="2"/>
      <c r="M50" s="2"/>
      <c r="N50" s="2"/>
      <c r="O50" s="2"/>
      <c r="P50" s="2"/>
      <c r="Q50" s="2"/>
      <c r="R50" s="2"/>
      <c r="S50" s="2"/>
      <c r="T50" s="2"/>
      <c r="U50" s="2"/>
    </row>
    <row r="51" spans="1:21" ht="20" thickBot="1">
      <c r="A51" s="2" t="s">
        <v>47</v>
      </c>
      <c r="B51" s="31"/>
      <c r="C51" s="31"/>
      <c r="D51" s="31"/>
      <c r="E51" s="31"/>
      <c r="F51" s="31"/>
      <c r="G51" s="31"/>
      <c r="H51" s="31"/>
      <c r="I51" s="31"/>
      <c r="J51" s="31"/>
      <c r="K51" s="31"/>
    </row>
    <row r="52" spans="1:21" ht="25" customHeight="1">
      <c r="A52" s="167" t="s">
        <v>1</v>
      </c>
      <c r="B52" s="168"/>
      <c r="C52" s="153" t="str">
        <f>B15</f>
        <v>ビデオカメラ（高画質・三脚付き）</v>
      </c>
      <c r="D52" s="153"/>
      <c r="E52" s="3" t="s">
        <v>9</v>
      </c>
      <c r="F52" s="159" t="str">
        <f>D15</f>
        <v>DJI Pocket 2 Creator Combo</v>
      </c>
      <c r="G52" s="160"/>
      <c r="H52" s="161"/>
      <c r="I52" s="209" t="s">
        <v>34</v>
      </c>
      <c r="J52" s="209"/>
      <c r="K52" s="14">
        <v>5</v>
      </c>
    </row>
    <row r="53" spans="1:21" ht="36.5" customHeight="1">
      <c r="A53" s="210" t="s">
        <v>13</v>
      </c>
      <c r="B53" s="211"/>
      <c r="C53" s="211"/>
      <c r="D53" s="211"/>
      <c r="E53" s="211"/>
      <c r="F53" s="219" t="s">
        <v>14</v>
      </c>
      <c r="G53" s="219"/>
      <c r="H53" s="212" t="s">
        <v>0</v>
      </c>
      <c r="I53" s="212"/>
      <c r="J53" s="212" t="s">
        <v>15</v>
      </c>
      <c r="K53" s="213"/>
    </row>
    <row r="54" spans="1:21">
      <c r="A54" s="15" t="s">
        <v>3</v>
      </c>
      <c r="B54" s="154" t="s">
        <v>78</v>
      </c>
      <c r="C54" s="154"/>
      <c r="D54" s="154"/>
      <c r="E54" s="154"/>
      <c r="F54" s="214">
        <v>55000</v>
      </c>
      <c r="G54" s="214"/>
      <c r="H54" s="170">
        <v>1</v>
      </c>
      <c r="I54" s="170"/>
      <c r="J54" s="207">
        <f>F54*H54</f>
        <v>55000</v>
      </c>
      <c r="K54" s="208"/>
    </row>
    <row r="55" spans="1:21">
      <c r="A55" s="15" t="s">
        <v>4</v>
      </c>
      <c r="B55" s="154" t="s">
        <v>80</v>
      </c>
      <c r="C55" s="154"/>
      <c r="D55" s="154"/>
      <c r="E55" s="154"/>
      <c r="F55" s="214">
        <v>60000</v>
      </c>
      <c r="G55" s="214"/>
      <c r="H55" s="170">
        <v>1</v>
      </c>
      <c r="I55" s="170"/>
      <c r="J55" s="207">
        <f>F55*H55</f>
        <v>60000</v>
      </c>
      <c r="K55" s="208"/>
    </row>
    <row r="56" spans="1:21" ht="15.5" thickBot="1">
      <c r="A56" s="16" t="s">
        <v>5</v>
      </c>
      <c r="B56" s="217"/>
      <c r="C56" s="217"/>
      <c r="D56" s="217"/>
      <c r="E56" s="217"/>
      <c r="F56" s="218"/>
      <c r="G56" s="218"/>
      <c r="H56" s="162"/>
      <c r="I56" s="162"/>
      <c r="J56" s="215">
        <f>F56*H56</f>
        <v>0</v>
      </c>
      <c r="K56" s="216"/>
    </row>
    <row r="57" spans="1:21" ht="19.5">
      <c r="A57" s="2"/>
      <c r="B57" s="2"/>
      <c r="C57" s="2"/>
      <c r="D57" s="2"/>
      <c r="E57" s="2"/>
      <c r="F57" s="2"/>
      <c r="G57" s="2"/>
      <c r="H57" s="2"/>
      <c r="I57" s="2"/>
      <c r="J57" s="2"/>
      <c r="K57" s="2"/>
      <c r="L57" s="2"/>
      <c r="M57" s="2"/>
    </row>
    <row r="58" spans="1:21" ht="18.5" customHeight="1" thickBot="1">
      <c r="A58" s="2" t="s">
        <v>50</v>
      </c>
    </row>
    <row r="59" spans="1:21" ht="18" customHeight="1">
      <c r="A59" s="167" t="s">
        <v>1</v>
      </c>
      <c r="B59" s="168"/>
      <c r="C59" s="153" t="str">
        <f>B16</f>
        <v>ジャンプ測定器（垂直跳び用）</v>
      </c>
      <c r="D59" s="153"/>
      <c r="E59" s="3" t="s">
        <v>9</v>
      </c>
      <c r="F59" s="159" t="str">
        <f>D16</f>
        <v>TKK5406（ジャンプMD）</v>
      </c>
      <c r="G59" s="160"/>
      <c r="H59" s="161"/>
      <c r="I59" s="209" t="s">
        <v>34</v>
      </c>
      <c r="J59" s="209"/>
      <c r="K59" s="14">
        <v>6</v>
      </c>
    </row>
    <row r="60" spans="1:21" ht="36.5" customHeight="1">
      <c r="A60" s="210" t="s">
        <v>13</v>
      </c>
      <c r="B60" s="211"/>
      <c r="C60" s="211"/>
      <c r="D60" s="211"/>
      <c r="E60" s="211"/>
      <c r="F60" s="219" t="s">
        <v>14</v>
      </c>
      <c r="G60" s="219"/>
      <c r="H60" s="212" t="s">
        <v>0</v>
      </c>
      <c r="I60" s="212"/>
      <c r="J60" s="212" t="s">
        <v>15</v>
      </c>
      <c r="K60" s="213"/>
    </row>
    <row r="61" spans="1:21">
      <c r="A61" s="15" t="s">
        <v>3</v>
      </c>
      <c r="B61" s="154" t="s">
        <v>81</v>
      </c>
      <c r="C61" s="154"/>
      <c r="D61" s="154"/>
      <c r="E61" s="154"/>
      <c r="F61" s="214">
        <v>30000</v>
      </c>
      <c r="G61" s="214"/>
      <c r="H61" s="170">
        <v>1</v>
      </c>
      <c r="I61" s="170"/>
      <c r="J61" s="207">
        <f>F61*H61</f>
        <v>30000</v>
      </c>
      <c r="K61" s="208"/>
    </row>
    <row r="62" spans="1:21">
      <c r="A62" s="15" t="s">
        <v>4</v>
      </c>
      <c r="B62" s="154" t="s">
        <v>82</v>
      </c>
      <c r="C62" s="154"/>
      <c r="D62" s="154"/>
      <c r="E62" s="154"/>
      <c r="F62" s="214">
        <v>40000</v>
      </c>
      <c r="G62" s="214"/>
      <c r="H62" s="170">
        <v>1</v>
      </c>
      <c r="I62" s="170"/>
      <c r="J62" s="207">
        <f>F62*H62</f>
        <v>40000</v>
      </c>
      <c r="K62" s="208"/>
    </row>
    <row r="63" spans="1:21" ht="15.5" thickBot="1">
      <c r="A63" s="16" t="s">
        <v>5</v>
      </c>
      <c r="B63" s="217"/>
      <c r="C63" s="217"/>
      <c r="D63" s="217"/>
      <c r="E63" s="217"/>
      <c r="F63" s="218"/>
      <c r="G63" s="218"/>
      <c r="H63" s="162"/>
      <c r="I63" s="162"/>
      <c r="J63" s="215">
        <f>F63*H63</f>
        <v>0</v>
      </c>
      <c r="K63" s="216"/>
    </row>
    <row r="64" spans="1:21" ht="19.5">
      <c r="A64" s="2"/>
      <c r="B64" s="2"/>
      <c r="C64" s="2"/>
      <c r="D64" s="2"/>
      <c r="E64" s="2"/>
      <c r="F64" s="2"/>
      <c r="G64" s="2"/>
      <c r="H64" s="2"/>
      <c r="I64" s="2"/>
      <c r="J64" s="2"/>
      <c r="K64" s="2"/>
      <c r="L64" s="2"/>
    </row>
    <row r="65" spans="1:11" ht="20" thickBot="1">
      <c r="A65" s="2" t="s">
        <v>48</v>
      </c>
    </row>
    <row r="66" spans="1:11" ht="18" customHeight="1">
      <c r="A66" s="167" t="s">
        <v>1</v>
      </c>
      <c r="B66" s="168"/>
      <c r="C66" s="153" t="str">
        <f>B17</f>
        <v>屋外用テント（チーム用・大型）</v>
      </c>
      <c r="D66" s="153"/>
      <c r="E66" s="3" t="s">
        <v>9</v>
      </c>
      <c r="F66" s="159" t="str">
        <f>D17</f>
        <v>マルチフレックスP7</v>
      </c>
      <c r="G66" s="160"/>
      <c r="H66" s="161"/>
      <c r="I66" s="209" t="s">
        <v>34</v>
      </c>
      <c r="J66" s="209"/>
      <c r="K66" s="14">
        <v>7</v>
      </c>
    </row>
    <row r="67" spans="1:11" ht="36.5" customHeight="1">
      <c r="A67" s="210" t="s">
        <v>13</v>
      </c>
      <c r="B67" s="211"/>
      <c r="C67" s="211"/>
      <c r="D67" s="211"/>
      <c r="E67" s="211"/>
      <c r="F67" s="219" t="s">
        <v>14</v>
      </c>
      <c r="G67" s="219"/>
      <c r="H67" s="212" t="s">
        <v>0</v>
      </c>
      <c r="I67" s="212"/>
      <c r="J67" s="212" t="s">
        <v>15</v>
      </c>
      <c r="K67" s="213"/>
    </row>
    <row r="68" spans="1:11">
      <c r="A68" s="15" t="s">
        <v>3</v>
      </c>
      <c r="B68" s="154" t="s">
        <v>83</v>
      </c>
      <c r="C68" s="154"/>
      <c r="D68" s="154"/>
      <c r="E68" s="154"/>
      <c r="F68" s="214">
        <v>18000</v>
      </c>
      <c r="G68" s="214"/>
      <c r="H68" s="170">
        <v>1</v>
      </c>
      <c r="I68" s="170"/>
      <c r="J68" s="207">
        <f>F68*H68</f>
        <v>18000</v>
      </c>
      <c r="K68" s="208"/>
    </row>
    <row r="69" spans="1:11">
      <c r="A69" s="15" t="s">
        <v>4</v>
      </c>
      <c r="B69" s="154" t="s">
        <v>84</v>
      </c>
      <c r="C69" s="154"/>
      <c r="D69" s="154"/>
      <c r="E69" s="154"/>
      <c r="F69" s="214">
        <v>15000</v>
      </c>
      <c r="G69" s="214"/>
      <c r="H69" s="170">
        <v>1</v>
      </c>
      <c r="I69" s="170"/>
      <c r="J69" s="207">
        <f>F69*H69</f>
        <v>15000</v>
      </c>
      <c r="K69" s="208"/>
    </row>
    <row r="70" spans="1:11" ht="15.5" thickBot="1">
      <c r="A70" s="16" t="s">
        <v>5</v>
      </c>
      <c r="B70" s="217"/>
      <c r="C70" s="217"/>
      <c r="D70" s="217"/>
      <c r="E70" s="217"/>
      <c r="F70" s="218"/>
      <c r="G70" s="218"/>
      <c r="H70" s="162"/>
      <c r="I70" s="162"/>
      <c r="J70" s="215">
        <f>F70*H70</f>
        <v>0</v>
      </c>
      <c r="K70" s="216"/>
    </row>
    <row r="71" spans="1:11">
      <c r="A71" s="7"/>
      <c r="B71" s="7"/>
      <c r="C71" s="7"/>
      <c r="D71" s="7"/>
      <c r="E71" s="7"/>
      <c r="F71" s="18"/>
      <c r="G71" s="18"/>
      <c r="H71" s="37"/>
      <c r="I71" s="37"/>
      <c r="J71" s="39"/>
      <c r="K71" s="39"/>
    </row>
    <row r="72" spans="1:11" ht="20" thickBot="1">
      <c r="A72" s="2" t="s">
        <v>49</v>
      </c>
    </row>
    <row r="73" spans="1:11" ht="18" customHeight="1">
      <c r="A73" s="167" t="s">
        <v>1</v>
      </c>
      <c r="B73" s="168"/>
      <c r="C73" s="153" t="str">
        <f>B18</f>
        <v>無線インカム（複数台セット）</v>
      </c>
      <c r="D73" s="153"/>
      <c r="E73" s="3" t="s">
        <v>9</v>
      </c>
      <c r="F73" s="159" t="str">
        <f>D18</f>
        <v>Solidcom SE-2S</v>
      </c>
      <c r="G73" s="160"/>
      <c r="H73" s="161"/>
      <c r="I73" s="209" t="s">
        <v>34</v>
      </c>
      <c r="J73" s="209"/>
      <c r="K73" s="14">
        <v>8</v>
      </c>
    </row>
    <row r="74" spans="1:11" ht="36.5" customHeight="1">
      <c r="A74" s="210" t="s">
        <v>13</v>
      </c>
      <c r="B74" s="211"/>
      <c r="C74" s="211"/>
      <c r="D74" s="211"/>
      <c r="E74" s="211"/>
      <c r="F74" s="219" t="s">
        <v>14</v>
      </c>
      <c r="G74" s="219"/>
      <c r="H74" s="212" t="s">
        <v>0</v>
      </c>
      <c r="I74" s="212"/>
      <c r="J74" s="212" t="s">
        <v>15</v>
      </c>
      <c r="K74" s="213"/>
    </row>
    <row r="75" spans="1:11">
      <c r="A75" s="15" t="s">
        <v>3</v>
      </c>
      <c r="B75" s="154" t="s">
        <v>85</v>
      </c>
      <c r="C75" s="154"/>
      <c r="D75" s="154"/>
      <c r="E75" s="154"/>
      <c r="F75" s="214">
        <v>12000</v>
      </c>
      <c r="G75" s="214"/>
      <c r="H75" s="170">
        <v>1</v>
      </c>
      <c r="I75" s="170"/>
      <c r="J75" s="207">
        <f>F75*H75</f>
        <v>12000</v>
      </c>
      <c r="K75" s="208"/>
    </row>
    <row r="76" spans="1:11">
      <c r="A76" s="15" t="s">
        <v>4</v>
      </c>
      <c r="B76" s="154" t="s">
        <v>86</v>
      </c>
      <c r="C76" s="154"/>
      <c r="D76" s="154"/>
      <c r="E76" s="154"/>
      <c r="F76" s="214">
        <v>15000</v>
      </c>
      <c r="G76" s="214"/>
      <c r="H76" s="170">
        <v>1</v>
      </c>
      <c r="I76" s="170"/>
      <c r="J76" s="207">
        <f>F76*H76</f>
        <v>15000</v>
      </c>
      <c r="K76" s="208"/>
    </row>
    <row r="77" spans="1:11" ht="15.5" thickBot="1">
      <c r="A77" s="16" t="s">
        <v>5</v>
      </c>
      <c r="B77" s="217"/>
      <c r="C77" s="217"/>
      <c r="D77" s="217"/>
      <c r="E77" s="217"/>
      <c r="F77" s="218"/>
      <c r="G77" s="218"/>
      <c r="H77" s="162"/>
      <c r="I77" s="162"/>
      <c r="J77" s="215">
        <f>F77*H77</f>
        <v>0</v>
      </c>
      <c r="K77" s="216"/>
    </row>
  </sheetData>
  <mergeCells count="189">
    <mergeCell ref="B76:E76"/>
    <mergeCell ref="F76:G76"/>
    <mergeCell ref="H76:I76"/>
    <mergeCell ref="J76:K76"/>
    <mergeCell ref="B77:E77"/>
    <mergeCell ref="F77:G77"/>
    <mergeCell ref="H77:I77"/>
    <mergeCell ref="J77:K77"/>
    <mergeCell ref="A74:E74"/>
    <mergeCell ref="F74:G74"/>
    <mergeCell ref="H74:I74"/>
    <mergeCell ref="J74:K74"/>
    <mergeCell ref="B75:E75"/>
    <mergeCell ref="F75:G75"/>
    <mergeCell ref="H75:I75"/>
    <mergeCell ref="J75:K75"/>
    <mergeCell ref="B70:E70"/>
    <mergeCell ref="F70:G70"/>
    <mergeCell ref="H70:I70"/>
    <mergeCell ref="J70:K70"/>
    <mergeCell ref="A73:B73"/>
    <mergeCell ref="C73:D73"/>
    <mergeCell ref="F73:H73"/>
    <mergeCell ref="I73:J73"/>
    <mergeCell ref="B68:E68"/>
    <mergeCell ref="F68:G68"/>
    <mergeCell ref="H68:I68"/>
    <mergeCell ref="J68:K68"/>
    <mergeCell ref="B69:E69"/>
    <mergeCell ref="F69:G69"/>
    <mergeCell ref="H69:I69"/>
    <mergeCell ref="J69:K69"/>
    <mergeCell ref="A66:B66"/>
    <mergeCell ref="C66:D66"/>
    <mergeCell ref="F66:H66"/>
    <mergeCell ref="I66:J66"/>
    <mergeCell ref="A67:E67"/>
    <mergeCell ref="F67:G67"/>
    <mergeCell ref="H67:I67"/>
    <mergeCell ref="J67:K67"/>
    <mergeCell ref="B62:E62"/>
    <mergeCell ref="F62:G62"/>
    <mergeCell ref="H62:I62"/>
    <mergeCell ref="J62:K62"/>
    <mergeCell ref="B63:E63"/>
    <mergeCell ref="F63:G63"/>
    <mergeCell ref="H63:I63"/>
    <mergeCell ref="J63:K63"/>
    <mergeCell ref="A60:E60"/>
    <mergeCell ref="F60:G60"/>
    <mergeCell ref="H60:I60"/>
    <mergeCell ref="J60:K60"/>
    <mergeCell ref="B61:E61"/>
    <mergeCell ref="F61:G61"/>
    <mergeCell ref="H61:I61"/>
    <mergeCell ref="J61:K61"/>
    <mergeCell ref="B56:E56"/>
    <mergeCell ref="F56:G56"/>
    <mergeCell ref="H56:I56"/>
    <mergeCell ref="J56:K56"/>
    <mergeCell ref="A59:B59"/>
    <mergeCell ref="C59:D59"/>
    <mergeCell ref="F59:H59"/>
    <mergeCell ref="I59:J59"/>
    <mergeCell ref="B54:E54"/>
    <mergeCell ref="F54:G54"/>
    <mergeCell ref="H54:I54"/>
    <mergeCell ref="J54:K54"/>
    <mergeCell ref="B55:E55"/>
    <mergeCell ref="F55:G55"/>
    <mergeCell ref="H55:I55"/>
    <mergeCell ref="J55:K55"/>
    <mergeCell ref="A52:B52"/>
    <mergeCell ref="C52:D52"/>
    <mergeCell ref="F52:H52"/>
    <mergeCell ref="I52:J52"/>
    <mergeCell ref="A53:E53"/>
    <mergeCell ref="F53:G53"/>
    <mergeCell ref="H53:I53"/>
    <mergeCell ref="J53:K53"/>
    <mergeCell ref="B48:E48"/>
    <mergeCell ref="F48:G48"/>
    <mergeCell ref="H48:I48"/>
    <mergeCell ref="J48:K48"/>
    <mergeCell ref="B49:E49"/>
    <mergeCell ref="F49:G49"/>
    <mergeCell ref="H49:I49"/>
    <mergeCell ref="J49:K49"/>
    <mergeCell ref="A46:E46"/>
    <mergeCell ref="F46:G46"/>
    <mergeCell ref="H46:I46"/>
    <mergeCell ref="J46:K46"/>
    <mergeCell ref="B47:E47"/>
    <mergeCell ref="F47:G47"/>
    <mergeCell ref="H47:I47"/>
    <mergeCell ref="J47:K47"/>
    <mergeCell ref="B42:E42"/>
    <mergeCell ref="F42:G42"/>
    <mergeCell ref="H42:I42"/>
    <mergeCell ref="J42:K42"/>
    <mergeCell ref="A45:B45"/>
    <mergeCell ref="C45:D45"/>
    <mergeCell ref="F45:H45"/>
    <mergeCell ref="I45:J45"/>
    <mergeCell ref="B40:E40"/>
    <mergeCell ref="F40:G40"/>
    <mergeCell ref="H40:I40"/>
    <mergeCell ref="J40:K40"/>
    <mergeCell ref="B41:E41"/>
    <mergeCell ref="F41:G41"/>
    <mergeCell ref="H41:I41"/>
    <mergeCell ref="J41:K41"/>
    <mergeCell ref="A38:B38"/>
    <mergeCell ref="C38:D38"/>
    <mergeCell ref="F38:H38"/>
    <mergeCell ref="I38:J38"/>
    <mergeCell ref="A39:E39"/>
    <mergeCell ref="F39:G39"/>
    <mergeCell ref="H39:I39"/>
    <mergeCell ref="J39:K39"/>
    <mergeCell ref="B34:E34"/>
    <mergeCell ref="F34:G34"/>
    <mergeCell ref="H34:I34"/>
    <mergeCell ref="J34:K34"/>
    <mergeCell ref="B35:E35"/>
    <mergeCell ref="F35:G35"/>
    <mergeCell ref="H35:I35"/>
    <mergeCell ref="J35:K35"/>
    <mergeCell ref="A32:E32"/>
    <mergeCell ref="F32:G32"/>
    <mergeCell ref="H32:I32"/>
    <mergeCell ref="J32:K32"/>
    <mergeCell ref="B33:E33"/>
    <mergeCell ref="F33:G33"/>
    <mergeCell ref="H33:I33"/>
    <mergeCell ref="J33:K33"/>
    <mergeCell ref="B28:E28"/>
    <mergeCell ref="F28:G28"/>
    <mergeCell ref="H28:I28"/>
    <mergeCell ref="J28:K28"/>
    <mergeCell ref="A31:B31"/>
    <mergeCell ref="C31:D31"/>
    <mergeCell ref="F31:H31"/>
    <mergeCell ref="I31:J31"/>
    <mergeCell ref="B26:E26"/>
    <mergeCell ref="F26:G26"/>
    <mergeCell ref="H26:I26"/>
    <mergeCell ref="J26:K26"/>
    <mergeCell ref="B27:E27"/>
    <mergeCell ref="F27:G27"/>
    <mergeCell ref="H27:I27"/>
    <mergeCell ref="J27:K27"/>
    <mergeCell ref="F24:H24"/>
    <mergeCell ref="I24:J24"/>
    <mergeCell ref="A25:E25"/>
    <mergeCell ref="F25:G25"/>
    <mergeCell ref="H25:I25"/>
    <mergeCell ref="J25:K25"/>
    <mergeCell ref="B17:C17"/>
    <mergeCell ref="D17:E17"/>
    <mergeCell ref="B18:C18"/>
    <mergeCell ref="D18:E18"/>
    <mergeCell ref="A24:B24"/>
    <mergeCell ref="C24:D24"/>
    <mergeCell ref="B14:C14"/>
    <mergeCell ref="D14:E14"/>
    <mergeCell ref="B15:C15"/>
    <mergeCell ref="D15:E15"/>
    <mergeCell ref="B16:C16"/>
    <mergeCell ref="D16:E16"/>
    <mergeCell ref="B13:C13"/>
    <mergeCell ref="D13:E13"/>
    <mergeCell ref="A4:C6"/>
    <mergeCell ref="D4:K6"/>
    <mergeCell ref="I7:J7"/>
    <mergeCell ref="B9:C9"/>
    <mergeCell ref="D9:E9"/>
    <mergeCell ref="B10:C10"/>
    <mergeCell ref="D10:E10"/>
    <mergeCell ref="A1:J1"/>
    <mergeCell ref="A2:K2"/>
    <mergeCell ref="A3:B3"/>
    <mergeCell ref="C3:E3"/>
    <mergeCell ref="F3:G3"/>
    <mergeCell ref="H3:K3"/>
    <mergeCell ref="B11:C11"/>
    <mergeCell ref="D11:E11"/>
    <mergeCell ref="B12:C12"/>
    <mergeCell ref="D12:E12"/>
  </mergeCells>
  <phoneticPr fontId="2"/>
  <dataValidations count="2">
    <dataValidation type="textLength" allowBlank="1" showInputMessage="1" showErrorMessage="1" sqref="D4:K6" xr:uid="{83D8FBF3-61A5-4D7F-846B-6FEAA52CEC84}">
      <formula1>150</formula1>
      <formula2>520</formula2>
    </dataValidation>
    <dataValidation type="whole" operator="greaterThanOrEqual" allowBlank="1" showInputMessage="1" showErrorMessage="1" sqref="I11:I19" xr:uid="{DEA81936-D360-4942-B0AD-D4744B9BE053}">
      <formula1>10000</formula1>
    </dataValidation>
  </dataValidations>
  <printOptions horizontalCentered="1"/>
  <pageMargins left="0.70866141732283472" right="0.31496062992125984" top="0.35433070866141736" bottom="0.74803149606299213" header="0.31496062992125984" footer="0.31496062992125984"/>
  <pageSetup paperSize="9" scale="77" orientation="landscape" r:id="rId1"/>
  <rowBreaks count="1" manualBreakCount="1">
    <brk id="19" max="10" man="1"/>
  </rowBreaks>
  <extLst>
    <ext xmlns:x14="http://schemas.microsoft.com/office/spreadsheetml/2009/9/main" uri="{CCE6A557-97BC-4b89-ADB6-D9C93CAAB3DF}">
      <x14:dataValidations xmlns:xm="http://schemas.microsoft.com/office/excel/2006/main" count="1">
        <x14:dataValidation type="list" allowBlank="1" showInputMessage="1" showErrorMessage="1" xr:uid="{233AD5AC-1B42-42EF-BE46-BB2AB30ECC98}">
          <x14:formula1>
            <xm:f>Sheet1!$A$1:$A$3</xm:f>
          </x14:formula1>
          <xm:sqref>H3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D75EA9-A67D-4919-90AC-593D2209CE8C}">
  <dimension ref="A1:E6"/>
  <sheetViews>
    <sheetView workbookViewId="0">
      <selection activeCell="A4" sqref="A4"/>
    </sheetView>
  </sheetViews>
  <sheetFormatPr defaultRowHeight="18"/>
  <cols>
    <col min="1" max="1" width="43.33203125" bestFit="1" customWidth="1"/>
  </cols>
  <sheetData>
    <row r="1" spans="1:5">
      <c r="A1" t="s">
        <v>17</v>
      </c>
      <c r="E1" t="s">
        <v>18</v>
      </c>
    </row>
    <row r="2" spans="1:5">
      <c r="A2" t="s">
        <v>24</v>
      </c>
      <c r="E2" t="s">
        <v>19</v>
      </c>
    </row>
    <row r="3" spans="1:5">
      <c r="A3" t="s">
        <v>25</v>
      </c>
      <c r="E3" t="s">
        <v>20</v>
      </c>
    </row>
    <row r="4" spans="1:5">
      <c r="E4" t="s">
        <v>21</v>
      </c>
    </row>
    <row r="5" spans="1:5">
      <c r="E5" t="s">
        <v>22</v>
      </c>
    </row>
    <row r="6" spans="1:5">
      <c r="E6" t="s">
        <v>23</v>
      </c>
    </row>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申請書_相見積書</vt:lpstr>
      <vt:lpstr>記入例</vt:lpstr>
      <vt:lpstr>Sheet1</vt:lpstr>
      <vt:lpstr>記入例!Print_Area</vt:lpstr>
      <vt:lpstr>申請書_相見積書!Print_Area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Owner</dc:creator>
  <cp:lastModifiedBy>佐藤 花奈(knsato-a)</cp:lastModifiedBy>
  <cp:lastPrinted>2025-09-03T01:58:54Z</cp:lastPrinted>
  <dcterms:created xsi:type="dcterms:W3CDTF">2020-09-11T05:56:39Z</dcterms:created>
  <dcterms:modified xsi:type="dcterms:W3CDTF">2025-09-08T04:18:58Z</dcterms:modified>
</cp:coreProperties>
</file>