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11_課外自主活動団体助成制度（重点、PJ、基盤）\15. 基盤活動助成\2025年度\1.各種書式・方針\4_願書\1.Excel願書\"/>
    </mc:Choice>
  </mc:AlternateContent>
  <xr:revisionPtr revIDLastSave="0" documentId="13_ncr:1_{0E65E9EC-58F0-4232-AFEB-FFF5439BF6D1}" xr6:coauthVersionLast="47" xr6:coauthVersionMax="47" xr10:uidLastSave="{00000000-0000-0000-0000-000000000000}"/>
  <bookViews>
    <workbookView xWindow="-110" yWindow="-110" windowWidth="19420" windowHeight="10300" xr2:uid="{EF46AF2F-7F52-4E4C-B878-8E879D1D548F}"/>
  </bookViews>
  <sheets>
    <sheet name="【謝礼費目出願時のみ】（謝礼）指導謝礼支払計画申告書" sheetId="1" r:id="rId1"/>
    <sheet name="謝礼・諸税の計算式図" sheetId="2" r:id="rId2"/>
  </sheets>
  <definedNames>
    <definedName name="_xlnm._FilterDatabase" localSheetId="0" hidden="1">'【謝礼費目出願時のみ】（謝礼）指導謝礼支払計画申告書'!$B$7:$AG$7</definedName>
    <definedName name="_xlnm.Print_Area" localSheetId="0">'【謝礼費目出願時のみ】（謝礼）指導謝礼支払計画申告書'!$A$5:$AG$10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0" i="1" l="1"/>
  <c r="Y9" i="1"/>
  <c r="AB15" i="1" l="1"/>
  <c r="AD15" i="1" s="1"/>
  <c r="AB16" i="1"/>
  <c r="AD16" i="1" s="1"/>
  <c r="AB17" i="1"/>
  <c r="AD17" i="1" s="1"/>
  <c r="AB18" i="1"/>
  <c r="AA18" i="1" s="1"/>
  <c r="AB19" i="1"/>
  <c r="AA19" i="1" s="1"/>
  <c r="Y16" i="1"/>
  <c r="Y17" i="1"/>
  <c r="Y18" i="1"/>
  <c r="Y19" i="1"/>
  <c r="AA17" i="1" l="1"/>
  <c r="AA16" i="1"/>
  <c r="AA15" i="1"/>
  <c r="AD18" i="1"/>
  <c r="AD19" i="1"/>
  <c r="AB11" i="1"/>
  <c r="AB12" i="1"/>
  <c r="AB13" i="1"/>
  <c r="AD13" i="1" s="1"/>
  <c r="AB14" i="1"/>
  <c r="AB20" i="1"/>
  <c r="AA20" i="1" s="1"/>
  <c r="AA14" i="1" l="1"/>
  <c r="AD14" i="1"/>
  <c r="AD20" i="1"/>
  <c r="AA12" i="1"/>
  <c r="AD12" i="1"/>
  <c r="AA11" i="1"/>
  <c r="AD11" i="1"/>
  <c r="AA13" i="1"/>
  <c r="AB9" i="1"/>
  <c r="AA9" i="1" s="1"/>
  <c r="AB10" i="1"/>
  <c r="AA10" i="1" s="1"/>
  <c r="Y11" i="1"/>
  <c r="Y12" i="1"/>
  <c r="Y13" i="1"/>
  <c r="Y14" i="1"/>
  <c r="Y15" i="1"/>
  <c r="Y20" i="1"/>
  <c r="AE11" i="1" l="1"/>
  <c r="AF11" i="1"/>
  <c r="AD10" i="1"/>
  <c r="AD9" i="1"/>
  <c r="AE9" i="1" l="1"/>
  <c r="AF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松浦 志帆</author>
  </authors>
  <commentList>
    <comment ref="AF7" authorId="0" shapeId="0" xr:uid="{5BB1B22A-50F2-4CCD-B308-BE39883AEF24}">
      <text>
        <r>
          <rPr>
            <sz val="12"/>
            <color indexed="81"/>
            <rFont val="Meiryo UI"/>
            <family val="3"/>
            <charset val="128"/>
          </rPr>
          <t>例）総額198,240円の100円以下切上＝240円を切り上げて（+1,000円にして）199,000円にする。
　※100円以下を切り”捨て”ではない。</t>
        </r>
      </text>
    </comment>
  </commentList>
</comments>
</file>

<file path=xl/sharedStrings.xml><?xml version="1.0" encoding="utf-8"?>
<sst xmlns="http://schemas.openxmlformats.org/spreadsheetml/2006/main" count="66" uniqueCount="61">
  <si>
    <t>学生団体記入欄</t>
    <rPh sb="0" eb="2">
      <t>ガクセイ</t>
    </rPh>
    <rPh sb="2" eb="4">
      <t>ダンタイ</t>
    </rPh>
    <rPh sb="4" eb="6">
      <t>キニュウ</t>
    </rPh>
    <rPh sb="6" eb="7">
      <t>ラン</t>
    </rPh>
    <phoneticPr fontId="3"/>
  </si>
  <si>
    <t>なし</t>
  </si>
  <si>
    <t>△△グラウンド</t>
    <phoneticPr fontId="3"/>
  </si>
  <si>
    <t>全日本学生△△選手権大会 優勝
◇◇代表選手</t>
    <phoneticPr fontId="3"/>
  </si>
  <si>
    <t>×</t>
  </si>
  <si>
    <t>△△スポーツクラブ</t>
    <phoneticPr fontId="3"/>
  </si>
  <si>
    <t>アマ</t>
  </si>
  <si>
    <t>リツメイ　ハナコ</t>
    <phoneticPr fontId="3"/>
  </si>
  <si>
    <t>立命　花子</t>
    <rPh sb="0" eb="2">
      <t>リツメイ</t>
    </rPh>
    <rPh sb="3" eb="5">
      <t>ハナコ</t>
    </rPh>
    <phoneticPr fontId="3"/>
  </si>
  <si>
    <t>○○部</t>
    <rPh sb="2" eb="3">
      <t>ブ</t>
    </rPh>
    <phoneticPr fontId="3"/>
  </si>
  <si>
    <t>△△コート</t>
    <phoneticPr fontId="3"/>
  </si>
  <si>
    <t>全日本大学王座（団体）優勝
全日本学生ランキング□位
〇〇〇〇資格保有</t>
    <rPh sb="31" eb="33">
      <t>シカク</t>
    </rPh>
    <rPh sb="33" eb="35">
      <t>ホユウ</t>
    </rPh>
    <phoneticPr fontId="3"/>
  </si>
  <si>
    <t>19○○年～19○○年：○○大学○○部コーチ
20○○年～現在：△△大学△△部コーチ（現在OB会長兼任）</t>
    <rPh sb="10" eb="11">
      <t>ネン</t>
    </rPh>
    <phoneticPr fontId="3"/>
  </si>
  <si>
    <t>△△クラブ</t>
    <phoneticPr fontId="3"/>
  </si>
  <si>
    <t>リツメイ　タロウ</t>
    <phoneticPr fontId="3"/>
  </si>
  <si>
    <t>立命　太郎</t>
    <rPh sb="0" eb="2">
      <t>リツメイ</t>
    </rPh>
    <rPh sb="3" eb="5">
      <t>タロウ</t>
    </rPh>
    <phoneticPr fontId="3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</si>
  <si>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</si>
  <si>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</si>
  <si>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</si>
  <si>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</si>
  <si>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</si>
  <si>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</si>
  <si>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</si>
  <si>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</si>
  <si>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</si>
  <si>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諸税</t>
    <rPh sb="0" eb="2">
      <t>ショゼイ</t>
    </rPh>
    <phoneticPr fontId="3"/>
  </si>
  <si>
    <t>指導場所</t>
    <phoneticPr fontId="3"/>
  </si>
  <si>
    <t>指導者の経歴</t>
    <phoneticPr fontId="3"/>
  </si>
  <si>
    <t>勤務先・所属等名称</t>
    <phoneticPr fontId="3"/>
  </si>
  <si>
    <t>氏名
（フリガナ）</t>
    <rPh sb="0" eb="2">
      <t>シメイ</t>
    </rPh>
    <phoneticPr fontId="3"/>
  </si>
  <si>
    <t>指導者氏名</t>
    <rPh sb="0" eb="3">
      <t>シドウシャ</t>
    </rPh>
    <rPh sb="3" eb="4">
      <t>シ</t>
    </rPh>
    <rPh sb="4" eb="5">
      <t>メイ</t>
    </rPh>
    <phoneticPr fontId="3"/>
  </si>
  <si>
    <t>NO</t>
    <phoneticPr fontId="3"/>
  </si>
  <si>
    <t>団体名</t>
    <rPh sb="0" eb="2">
      <t>ダンタイ</t>
    </rPh>
    <rPh sb="2" eb="3">
      <t>メイ</t>
    </rPh>
    <phoneticPr fontId="3"/>
  </si>
  <si>
    <t>団体情報</t>
    <rPh sb="0" eb="2">
      <t>ダンタイ</t>
    </rPh>
    <rPh sb="2" eb="4">
      <t>ジョウホウ</t>
    </rPh>
    <phoneticPr fontId="3"/>
  </si>
  <si>
    <t>項目</t>
    <rPh sb="0" eb="2">
      <t>コウモク</t>
    </rPh>
    <phoneticPr fontId="3"/>
  </si>
  <si>
    <r>
      <t>出願情報</t>
    </r>
    <r>
      <rPr>
        <b/>
        <sz val="12"/>
        <color rgb="FFFF0000"/>
        <rFont val="Meiryo UI"/>
        <family val="3"/>
        <charset val="128"/>
      </rPr>
      <t>（※助成金から支払う謝礼分のみを記入）</t>
    </r>
    <rPh sb="0" eb="2">
      <t>シュツガン</t>
    </rPh>
    <rPh sb="2" eb="4">
      <t>ジョウホウ</t>
    </rPh>
    <phoneticPr fontId="3"/>
  </si>
  <si>
    <r>
      <t>指導者要件確認</t>
    </r>
    <r>
      <rPr>
        <sz val="10"/>
        <color theme="1"/>
        <rFont val="Meiryo UI"/>
        <family val="3"/>
        <charset val="128"/>
      </rPr>
      <t xml:space="preserve">
</t>
    </r>
    <r>
      <rPr>
        <b/>
        <sz val="9"/>
        <color rgb="FFFF0000"/>
        <rFont val="Meiryo UI"/>
        <family val="3"/>
        <charset val="128"/>
      </rPr>
      <t>＊本学園を主な収入源とする本学教職員・本学ＯＢＯＧ等は原則対象外</t>
    </r>
    <rPh sb="35" eb="37">
      <t>ゲンソク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</si>
  <si>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</si>
  <si>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</si>
  <si>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</si>
  <si>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20○○年～現在：△△コーチ兼任
20○○年～現在：□□大学□□部　特別招聘コーチ</t>
    <phoneticPr fontId="3"/>
  </si>
  <si>
    <t>記入例</t>
    <rPh sb="0" eb="3">
      <t>キニュウレイ</t>
    </rPh>
    <phoneticPr fontId="3"/>
  </si>
  <si>
    <t>資格・実績
※最大5行以内にまとめる</t>
    <phoneticPr fontId="3"/>
  </si>
  <si>
    <r>
      <t xml:space="preserve">経歴
</t>
    </r>
    <r>
      <rPr>
        <b/>
        <sz val="10"/>
        <rFont val="Meiryo UI"/>
        <family val="3"/>
        <charset val="128"/>
      </rPr>
      <t>※最大5行以内にまとめる</t>
    </r>
    <rPh sb="0" eb="2">
      <t>ケイレキ</t>
    </rPh>
    <rPh sb="4" eb="6">
      <t>サイダイ</t>
    </rPh>
    <rPh sb="7" eb="8">
      <t>ギョウ</t>
    </rPh>
    <rPh sb="8" eb="10">
      <t>イナイ</t>
    </rPh>
    <phoneticPr fontId="3"/>
  </si>
  <si>
    <t>※ 学生団体記入欄の赤枠内に必要事項を記入（選択）してください。</t>
    <rPh sb="2" eb="4">
      <t>ガクセイ</t>
    </rPh>
    <rPh sb="4" eb="6">
      <t>ダンタイ</t>
    </rPh>
    <rPh sb="6" eb="9">
      <t>キニュウラン</t>
    </rPh>
    <rPh sb="10" eb="11">
      <t>アカ</t>
    </rPh>
    <rPh sb="11" eb="12">
      <t>ワク</t>
    </rPh>
    <rPh sb="12" eb="13">
      <t>ナイ</t>
    </rPh>
    <rPh sb="14" eb="16">
      <t>ヒツヨウ</t>
    </rPh>
    <rPh sb="16" eb="18">
      <t>ジコウ</t>
    </rPh>
    <rPh sb="19" eb="21">
      <t>キニュウ</t>
    </rPh>
    <rPh sb="22" eb="24">
      <t>センタク</t>
    </rPh>
    <phoneticPr fontId="3"/>
  </si>
  <si>
    <t>プロ/アマ</t>
    <phoneticPr fontId="3"/>
  </si>
  <si>
    <t>本学
教職員</t>
    <phoneticPr fontId="3"/>
  </si>
  <si>
    <t>本学
卒業生</t>
    <phoneticPr fontId="3"/>
  </si>
  <si>
    <t>年間
合計</t>
    <rPh sb="0" eb="2">
      <t>ネンカン</t>
    </rPh>
    <rPh sb="3" eb="5">
      <t>ゴウケイ</t>
    </rPh>
    <phoneticPr fontId="3"/>
  </si>
  <si>
    <t>チャレンジ
助成金
との併願</t>
    <rPh sb="6" eb="8">
      <t>ジョセイ</t>
    </rPh>
    <rPh sb="8" eb="9">
      <t>キン</t>
    </rPh>
    <rPh sb="12" eb="14">
      <t>ヘイガン</t>
    </rPh>
    <phoneticPr fontId="3"/>
  </si>
  <si>
    <r>
      <t xml:space="preserve">謝礼予算総額
（諸税込）
</t>
    </r>
    <r>
      <rPr>
        <b/>
        <sz val="10"/>
        <color rgb="FFFF0000"/>
        <rFont val="Meiryo UI"/>
        <family val="3"/>
        <charset val="128"/>
      </rPr>
      <t>※100円以下
切り上げ</t>
    </r>
    <phoneticPr fontId="3"/>
  </si>
  <si>
    <r>
      <t xml:space="preserve">指導時期・回数
</t>
    </r>
    <r>
      <rPr>
        <b/>
        <sz val="10"/>
        <color rgb="FFFF0000"/>
        <rFont val="Meiryo UI"/>
        <family val="3"/>
        <charset val="128"/>
      </rPr>
      <t>※回数を数字で入力</t>
    </r>
    <rPh sb="9" eb="11">
      <t>カイスウ</t>
    </rPh>
    <rPh sb="12" eb="14">
      <t>スウジ</t>
    </rPh>
    <rPh sb="15" eb="17">
      <t>ニュウリョク</t>
    </rPh>
    <phoneticPr fontId="3"/>
  </si>
  <si>
    <t>※ 黄色のセルには計算式が入っていますので、何も入力しないでください。</t>
    <rPh sb="2" eb="4">
      <t>キイロ</t>
    </rPh>
    <rPh sb="9" eb="12">
      <t>ケイサンシキ</t>
    </rPh>
    <rPh sb="13" eb="14">
      <t>ハイ</t>
    </rPh>
    <rPh sb="22" eb="23">
      <t>ナニ</t>
    </rPh>
    <rPh sb="24" eb="26">
      <t>ニュウリョク</t>
    </rPh>
    <phoneticPr fontId="3"/>
  </si>
  <si>
    <t>※ ファイル名は「手続きキャンパス_団体名_学部PJ願書③指導謝礼」としてください。</t>
    <rPh sb="6" eb="7">
      <t>メイ</t>
    </rPh>
    <phoneticPr fontId="11"/>
  </si>
  <si>
    <t>※本助成金で支払う分のみを記入してください。</t>
    <rPh sb="1" eb="2">
      <t>ウエモト</t>
    </rPh>
    <rPh sb="2" eb="5">
      <t>ジョセイキン</t>
    </rPh>
    <rPh sb="6" eb="8">
      <t>シハラ</t>
    </rPh>
    <rPh sb="9" eb="10">
      <t>ブン</t>
    </rPh>
    <rPh sb="13" eb="15">
      <t>キニュウ</t>
    </rPh>
    <phoneticPr fontId="3"/>
  </si>
  <si>
    <r>
      <t xml:space="preserve">年間
指導回数
</t>
    </r>
    <r>
      <rPr>
        <b/>
        <sz val="10"/>
        <color rgb="FFFF0000"/>
        <rFont val="Meiryo UI"/>
        <family val="3"/>
        <charset val="128"/>
      </rPr>
      <t>※回数を
数字で入力</t>
    </r>
    <rPh sb="0" eb="2">
      <t>ネンカン</t>
    </rPh>
    <rPh sb="3" eb="5">
      <t>シドウ</t>
    </rPh>
    <rPh sb="5" eb="7">
      <t>カイスウ</t>
    </rPh>
    <rPh sb="9" eb="11">
      <t>カイスウ</t>
    </rPh>
    <rPh sb="13" eb="15">
      <t>スウジ</t>
    </rPh>
    <rPh sb="16" eb="18">
      <t>ニュウリョク</t>
    </rPh>
    <phoneticPr fontId="3"/>
  </si>
  <si>
    <t>1回の
手取り
謝礼額</t>
    <rPh sb="1" eb="2">
      <t>カイ</t>
    </rPh>
    <rPh sb="4" eb="6">
      <t>テド</t>
    </rPh>
    <rPh sb="8" eb="10">
      <t>シャレイ</t>
    </rPh>
    <rPh sb="10" eb="11">
      <t>ガク</t>
    </rPh>
    <phoneticPr fontId="3"/>
  </si>
  <si>
    <t>1回の
支払額
（諸税込）</t>
    <rPh sb="1" eb="2">
      <t>カイ</t>
    </rPh>
    <rPh sb="4" eb="7">
      <t>シハライガク</t>
    </rPh>
    <phoneticPr fontId="3"/>
  </si>
  <si>
    <t>年間の
支払額
（諸税込）</t>
    <rPh sb="0" eb="2">
      <t>ネンカン</t>
    </rPh>
    <rPh sb="4" eb="6">
      <t>シハライ</t>
    </rPh>
    <rPh sb="6" eb="7">
      <t>ガク</t>
    </rPh>
    <phoneticPr fontId="3"/>
  </si>
  <si>
    <t>支払総額
（諸税込）</t>
    <rPh sb="0" eb="2">
      <t>シハライ</t>
    </rPh>
    <rPh sb="2" eb="4">
      <t>ソウガク</t>
    </rPh>
    <phoneticPr fontId="3"/>
  </si>
  <si>
    <r>
      <t>立命館大学課外自主活動団体助成制度　基盤活動助成【学部PJ願書③指導謝礼】＜2025年</t>
    </r>
    <r>
      <rPr>
        <b/>
        <sz val="16"/>
        <color rgb="FFFF0000"/>
        <rFont val="Meiryo UI"/>
        <family val="3"/>
        <charset val="128"/>
      </rPr>
      <t>秋</t>
    </r>
    <r>
      <rPr>
        <b/>
        <sz val="16"/>
        <color theme="1"/>
        <rFont val="Meiryo UI"/>
        <family val="3"/>
        <charset val="128"/>
      </rPr>
      <t xml:space="preserve">募集＞ </t>
    </r>
    <rPh sb="15" eb="17">
      <t>セイド</t>
    </rPh>
    <rPh sb="25" eb="27">
      <t>ガクブ</t>
    </rPh>
    <rPh sb="29" eb="31">
      <t>ガンショ</t>
    </rPh>
    <rPh sb="32" eb="36">
      <t>シドウシャレイ</t>
    </rPh>
    <rPh sb="42" eb="43">
      <t>ネン</t>
    </rPh>
    <rPh sb="43" eb="44">
      <t>アキ</t>
    </rPh>
    <rPh sb="44" eb="46">
      <t>ボシュウ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</si>
</sst>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Meiryo UI"/>
      <family val="3"/>
      <charset val="128"/>
    </font>
    <font>
      <sz val="12"/>
      <color indexed="8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ck">
        <color rgb="FFFF0000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rgb="FFFF0000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ck">
        <color rgb="FFFF0000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ck">
        <color rgb="FFFF0000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6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6" fontId="2" fillId="0" borderId="1" xfId="1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3" xfId="0" applyFont="1" applyBorder="1" applyAlignment="1" applyProtection="1">
      <alignment horizontal="center" vertical="center" wrapText="1" shrinkToFit="1"/>
      <protection locked="0"/>
    </xf>
    <xf numFmtId="6" fontId="2" fillId="0" borderId="3" xfId="1" applyFont="1" applyFill="1" applyBorder="1" applyAlignment="1" applyProtection="1">
      <alignment vertical="center" wrapText="1"/>
      <protection locked="0"/>
    </xf>
    <xf numFmtId="0" fontId="9" fillId="8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left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6" fontId="2" fillId="0" borderId="11" xfId="1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left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6" fontId="2" fillId="0" borderId="17" xfId="1" applyFont="1" applyFill="1" applyBorder="1" applyAlignment="1" applyProtection="1">
      <alignment vertical="center" wrapText="1"/>
      <protection locked="0"/>
    </xf>
    <xf numFmtId="176" fontId="2" fillId="0" borderId="25" xfId="0" applyNumberFormat="1" applyFont="1" applyBorder="1" applyAlignment="1" applyProtection="1">
      <alignment horizontal="center" vertical="center" shrinkToFit="1"/>
      <protection locked="0"/>
    </xf>
    <xf numFmtId="176" fontId="2" fillId="0" borderId="26" xfId="0" applyNumberFormat="1" applyFont="1" applyBorder="1" applyAlignment="1" applyProtection="1">
      <alignment horizontal="center" vertical="center" shrinkToFit="1"/>
      <protection locked="0"/>
    </xf>
    <xf numFmtId="176" fontId="2" fillId="0" borderId="27" xfId="0" applyNumberFormat="1" applyFont="1" applyBorder="1" applyAlignment="1" applyProtection="1">
      <alignment horizontal="center" vertical="center" shrinkToFit="1"/>
      <protection locked="0"/>
    </xf>
    <xf numFmtId="176" fontId="2" fillId="0" borderId="19" xfId="0" applyNumberFormat="1" applyFont="1" applyBorder="1" applyAlignment="1" applyProtection="1">
      <alignment horizontal="center" vertical="center" shrinkToFit="1"/>
      <protection locked="0"/>
    </xf>
    <xf numFmtId="176" fontId="2" fillId="0" borderId="20" xfId="0" applyNumberFormat="1" applyFont="1" applyBorder="1" applyAlignment="1" applyProtection="1">
      <alignment horizontal="center" vertical="center" shrinkToFit="1"/>
      <protection locked="0"/>
    </xf>
    <xf numFmtId="176" fontId="2" fillId="0" borderId="21" xfId="0" applyNumberFormat="1" applyFont="1" applyBorder="1" applyAlignment="1" applyProtection="1">
      <alignment horizontal="center" vertical="center" shrinkToFit="1"/>
      <protection locked="0"/>
    </xf>
    <xf numFmtId="176" fontId="2" fillId="0" borderId="22" xfId="0" applyNumberFormat="1" applyFont="1" applyBorder="1" applyAlignment="1" applyProtection="1">
      <alignment horizontal="center" vertical="center" shrinkToFit="1"/>
      <protection locked="0"/>
    </xf>
    <xf numFmtId="176" fontId="2" fillId="0" borderId="23" xfId="0" applyNumberFormat="1" applyFont="1" applyBorder="1" applyAlignment="1" applyProtection="1">
      <alignment horizontal="center" vertical="center" shrinkToFit="1"/>
      <protection locked="0"/>
    </xf>
    <xf numFmtId="176" fontId="2" fillId="0" borderId="24" xfId="0" applyNumberFormat="1" applyFont="1" applyBorder="1" applyAlignment="1" applyProtection="1">
      <alignment horizontal="center" vertical="center" shrinkToFit="1"/>
      <protection locked="0"/>
    </xf>
    <xf numFmtId="176" fontId="2" fillId="0" borderId="28" xfId="0" applyNumberFormat="1" applyFont="1" applyBorder="1" applyAlignment="1" applyProtection="1">
      <alignment horizontal="center" vertical="center" shrinkToFit="1"/>
      <protection locked="0"/>
    </xf>
    <xf numFmtId="176" fontId="2" fillId="0" borderId="29" xfId="0" applyNumberFormat="1" applyFont="1" applyBorder="1" applyAlignment="1" applyProtection="1">
      <alignment horizontal="center" vertical="center" shrinkToFit="1"/>
      <protection locked="0"/>
    </xf>
    <xf numFmtId="176" fontId="2" fillId="0" borderId="3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4" fillId="0" borderId="11" xfId="1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76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176" fontId="4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NumberFormat="1" applyFont="1" applyAlignment="1">
      <alignment horizontal="center" vertical="center"/>
    </xf>
    <xf numFmtId="6" fontId="2" fillId="0" borderId="0" xfId="0" applyNumberFormat="1" applyFont="1">
      <alignment vertical="center"/>
    </xf>
    <xf numFmtId="0" fontId="4" fillId="6" borderId="3" xfId="0" applyFont="1" applyFill="1" applyBorder="1" applyAlignment="1">
      <alignment horizontal="center" vertical="center" wrapText="1"/>
    </xf>
    <xf numFmtId="176" fontId="4" fillId="9" borderId="11" xfId="0" applyNumberFormat="1" applyFont="1" applyFill="1" applyBorder="1" applyAlignment="1">
      <alignment horizontal="center" vertical="center" shrinkToFit="1"/>
    </xf>
    <xf numFmtId="176" fontId="4" fillId="9" borderId="1" xfId="0" applyNumberFormat="1" applyFont="1" applyFill="1" applyBorder="1" applyAlignment="1">
      <alignment horizontal="center" vertical="center" shrinkToFit="1"/>
    </xf>
    <xf numFmtId="176" fontId="4" fillId="9" borderId="17" xfId="0" applyNumberFormat="1" applyFont="1" applyFill="1" applyBorder="1" applyAlignment="1">
      <alignment horizontal="center" vertical="center" shrinkToFit="1"/>
    </xf>
    <xf numFmtId="6" fontId="2" fillId="9" borderId="3" xfId="1" applyFont="1" applyFill="1" applyBorder="1" applyAlignment="1">
      <alignment vertical="center" wrapText="1"/>
    </xf>
    <xf numFmtId="6" fontId="2" fillId="9" borderId="9" xfId="1" applyFont="1" applyFill="1" applyBorder="1" applyAlignment="1">
      <alignment vertical="center" wrapText="1"/>
    </xf>
    <xf numFmtId="6" fontId="2" fillId="9" borderId="17" xfId="1" applyFont="1" applyFill="1" applyBorder="1" applyAlignment="1">
      <alignment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shrinkToFit="1"/>
    </xf>
    <xf numFmtId="0" fontId="2" fillId="4" borderId="33" xfId="0" applyFont="1" applyFill="1" applyBorder="1" applyAlignment="1">
      <alignment horizontal="left" vertical="center" wrapText="1" shrinkToFit="1"/>
    </xf>
    <xf numFmtId="176" fontId="2" fillId="4" borderId="34" xfId="0" applyNumberFormat="1" applyFont="1" applyFill="1" applyBorder="1" applyAlignment="1">
      <alignment horizontal="center" vertical="center" shrinkToFit="1"/>
    </xf>
    <xf numFmtId="176" fontId="2" fillId="4" borderId="35" xfId="0" applyNumberFormat="1" applyFont="1" applyFill="1" applyBorder="1" applyAlignment="1">
      <alignment horizontal="center" vertical="center" shrinkToFit="1"/>
    </xf>
    <xf numFmtId="176" fontId="2" fillId="4" borderId="36" xfId="0" applyNumberFormat="1" applyFont="1" applyFill="1" applyBorder="1" applyAlignment="1">
      <alignment horizontal="center" vertical="center" shrinkToFit="1"/>
    </xf>
    <xf numFmtId="176" fontId="4" fillId="9" borderId="33" xfId="0" applyNumberFormat="1" applyFont="1" applyFill="1" applyBorder="1" applyAlignment="1">
      <alignment horizontal="center" vertical="center" shrinkToFit="1"/>
    </xf>
    <xf numFmtId="6" fontId="2" fillId="4" borderId="33" xfId="1" applyFont="1" applyFill="1" applyBorder="1" applyAlignment="1">
      <alignment vertical="center" wrapText="1"/>
    </xf>
    <xf numFmtId="6" fontId="2" fillId="9" borderId="33" xfId="1" applyFont="1" applyFill="1" applyBorder="1" applyAlignment="1">
      <alignment vertical="center" wrapText="1"/>
    </xf>
    <xf numFmtId="176" fontId="4" fillId="4" borderId="33" xfId="1" applyNumberFormat="1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6" fontId="2" fillId="9" borderId="33" xfId="1" applyFont="1" applyFill="1" applyBorder="1" applyAlignment="1">
      <alignment horizontal="right" vertical="center" wrapText="1"/>
    </xf>
    <xf numFmtId="6" fontId="2" fillId="0" borderId="0" xfId="1" applyFont="1" applyAlignment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6" fontId="2" fillId="9" borderId="11" xfId="1" applyFont="1" applyFill="1" applyBorder="1" applyAlignment="1">
      <alignment horizontal="right" vertical="center" wrapText="1"/>
    </xf>
    <xf numFmtId="6" fontId="2" fillId="9" borderId="3" xfId="1" applyFont="1" applyFill="1" applyBorder="1" applyAlignment="1">
      <alignment horizontal="right" vertical="center" wrapText="1"/>
    </xf>
    <xf numFmtId="6" fontId="2" fillId="9" borderId="1" xfId="1" applyFont="1" applyFill="1" applyBorder="1" applyAlignment="1">
      <alignment horizontal="right" vertical="center" wrapText="1"/>
    </xf>
    <xf numFmtId="6" fontId="2" fillId="9" borderId="17" xfId="1" applyFont="1" applyFill="1" applyBorder="1" applyAlignment="1">
      <alignment horizontal="right" vertical="center" wrapText="1"/>
    </xf>
    <xf numFmtId="0" fontId="14" fillId="0" borderId="0" xfId="0" applyFont="1">
      <alignment vertical="center"/>
    </xf>
    <xf numFmtId="6" fontId="2" fillId="0" borderId="0" xfId="1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8" fillId="8" borderId="2" xfId="0" applyFont="1" applyFill="1" applyBorder="1">
      <alignment vertical="center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left" vertical="center" wrapText="1" shrinkToFit="1"/>
    </xf>
    <xf numFmtId="176" fontId="2" fillId="4" borderId="19" xfId="0" applyNumberFormat="1" applyFont="1" applyFill="1" applyBorder="1" applyAlignment="1">
      <alignment horizontal="center" vertical="center" shrinkToFit="1"/>
    </xf>
    <xf numFmtId="176" fontId="2" fillId="4" borderId="20" xfId="0" applyNumberFormat="1" applyFont="1" applyFill="1" applyBorder="1" applyAlignment="1">
      <alignment horizontal="center" vertical="center" shrinkToFit="1"/>
    </xf>
    <xf numFmtId="176" fontId="2" fillId="4" borderId="21" xfId="0" applyNumberFormat="1" applyFont="1" applyFill="1" applyBorder="1" applyAlignment="1">
      <alignment horizontal="center" vertical="center" shrinkToFit="1"/>
    </xf>
    <xf numFmtId="6" fontId="2" fillId="4" borderId="1" xfId="1" applyFont="1" applyFill="1" applyBorder="1" applyAlignment="1">
      <alignment vertical="center" wrapText="1"/>
    </xf>
    <xf numFmtId="6" fontId="2" fillId="9" borderId="1" xfId="1" applyFont="1" applyFill="1" applyBorder="1" applyAlignment="1">
      <alignment vertical="center" wrapText="1"/>
    </xf>
    <xf numFmtId="176" fontId="4" fillId="4" borderId="1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top" textRotation="255" wrapText="1"/>
    </xf>
    <xf numFmtId="0" fontId="2" fillId="4" borderId="38" xfId="0" applyFont="1" applyFill="1" applyBorder="1" applyAlignment="1">
      <alignment horizontal="center" vertical="top" textRotation="255" wrapText="1"/>
    </xf>
    <xf numFmtId="0" fontId="2" fillId="0" borderId="9" xfId="0" applyFont="1" applyBorder="1" applyAlignment="1">
      <alignment horizontal="center" vertical="top" textRotation="255" wrapText="1"/>
    </xf>
    <xf numFmtId="0" fontId="2" fillId="0" borderId="8" xfId="0" applyFont="1" applyBorder="1" applyAlignment="1">
      <alignment horizontal="center" vertical="top" textRotation="255" wrapText="1"/>
    </xf>
    <xf numFmtId="0" fontId="2" fillId="0" borderId="15" xfId="0" applyFont="1" applyBorder="1" applyAlignment="1">
      <alignment horizontal="center" vertical="top" textRotation="255" wrapText="1"/>
    </xf>
    <xf numFmtId="6" fontId="2" fillId="9" borderId="9" xfId="0" applyNumberFormat="1" applyFont="1" applyFill="1" applyBorder="1" applyAlignment="1">
      <alignment horizontal="right" vertical="center" wrapText="1"/>
    </xf>
    <xf numFmtId="0" fontId="2" fillId="9" borderId="8" xfId="0" applyFont="1" applyFill="1" applyBorder="1" applyAlignment="1">
      <alignment horizontal="right" vertical="center" wrapText="1"/>
    </xf>
    <xf numFmtId="0" fontId="2" fillId="9" borderId="15" xfId="0" applyFont="1" applyFill="1" applyBorder="1" applyAlignment="1">
      <alignment horizontal="right" vertical="center" wrapText="1"/>
    </xf>
    <xf numFmtId="6" fontId="4" fillId="9" borderId="32" xfId="0" applyNumberFormat="1" applyFont="1" applyFill="1" applyBorder="1" applyAlignment="1">
      <alignment horizontal="right" vertical="center" wrapText="1"/>
    </xf>
    <xf numFmtId="6" fontId="4" fillId="9" borderId="38" xfId="0" applyNumberFormat="1" applyFont="1" applyFill="1" applyBorder="1" applyAlignment="1">
      <alignment horizontal="right" vertical="center" wrapText="1"/>
    </xf>
    <xf numFmtId="6" fontId="4" fillId="9" borderId="9" xfId="0" applyNumberFormat="1" applyFont="1" applyFill="1" applyBorder="1" applyAlignment="1">
      <alignment horizontal="right" vertical="center" wrapText="1"/>
    </xf>
    <xf numFmtId="0" fontId="4" fillId="9" borderId="8" xfId="0" applyFont="1" applyFill="1" applyBorder="1" applyAlignment="1">
      <alignment horizontal="right" vertical="center" wrapText="1"/>
    </xf>
    <xf numFmtId="0" fontId="4" fillId="9" borderId="15" xfId="0" applyFont="1" applyFill="1" applyBorder="1" applyAlignment="1">
      <alignment horizontal="right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6" fontId="4" fillId="6" borderId="3" xfId="1" applyFont="1" applyFill="1" applyBorder="1" applyAlignment="1">
      <alignment horizontal="center" vertical="center" wrapText="1"/>
    </xf>
    <xf numFmtId="6" fontId="4" fillId="6" borderId="8" xfId="1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textRotation="255"/>
    </xf>
    <xf numFmtId="0" fontId="4" fillId="5" borderId="38" xfId="0" applyFont="1" applyFill="1" applyBorder="1" applyAlignment="1">
      <alignment horizontal="center" vertical="center" textRotation="255"/>
    </xf>
    <xf numFmtId="0" fontId="4" fillId="3" borderId="6" xfId="0" applyFont="1" applyFill="1" applyBorder="1" applyAlignment="1">
      <alignment horizontal="center" vertical="center" textRotation="255"/>
    </xf>
    <xf numFmtId="0" fontId="4" fillId="3" borderId="0" xfId="0" applyFont="1" applyFill="1" applyAlignment="1">
      <alignment horizontal="center" vertical="center" textRotation="255"/>
    </xf>
    <xf numFmtId="0" fontId="4" fillId="3" borderId="7" xfId="0" applyFont="1" applyFill="1" applyBorder="1" applyAlignment="1">
      <alignment horizontal="center" vertical="center" textRotation="255"/>
    </xf>
    <xf numFmtId="0" fontId="4" fillId="6" borderId="3" xfId="0" applyFont="1" applyFill="1" applyBorder="1" applyAlignment="1">
      <alignment horizontal="center" vertical="center" textRotation="255"/>
    </xf>
    <xf numFmtId="0" fontId="4" fillId="6" borderId="8" xfId="0" applyFont="1" applyFill="1" applyBorder="1" applyAlignment="1">
      <alignment horizontal="center" vertical="center" textRotation="255"/>
    </xf>
    <xf numFmtId="0" fontId="9" fillId="8" borderId="1" xfId="0" applyFont="1" applyFill="1" applyBorder="1" applyAlignment="1">
      <alignment horizontal="center" vertical="center" wrapText="1"/>
    </xf>
    <xf numFmtId="6" fontId="2" fillId="9" borderId="33" xfId="0" applyNumberFormat="1" applyFont="1" applyFill="1" applyBorder="1" applyAlignment="1">
      <alignment horizontal="right" vertical="center" wrapText="1"/>
    </xf>
    <xf numFmtId="0" fontId="2" fillId="9" borderId="1" xfId="0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textRotation="255" wrapText="1"/>
    </xf>
    <xf numFmtId="0" fontId="4" fillId="6" borderId="31" xfId="0" applyFont="1" applyFill="1" applyBorder="1" applyAlignment="1">
      <alignment horizontal="center" vertical="center" textRotation="255" wrapText="1"/>
    </xf>
    <xf numFmtId="0" fontId="6" fillId="6" borderId="3" xfId="1" applyNumberFormat="1" applyFont="1" applyFill="1" applyBorder="1" applyAlignment="1">
      <alignment horizontal="center" vertical="center" wrapText="1"/>
    </xf>
    <xf numFmtId="0" fontId="6" fillId="6" borderId="8" xfId="1" applyNumberFormat="1" applyFont="1" applyFill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228600</xdr:rowOff>
    </xdr:from>
    <xdr:ext cx="8596954" cy="2581274"/>
    <xdr:pic>
      <xdr:nvPicPr>
        <xdr:cNvPr id="2" name="図 1">
          <a:extLst>
            <a:ext uri="{FF2B5EF4-FFF2-40B4-BE49-F238E27FC236}">
              <a16:creationId xmlns:a16="http://schemas.microsoft.com/office/drawing/2014/main" id="{6F027C0E-E7F4-4D19-9662-A415D6BDD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8596954" cy="258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C0610-749C-49BD-8BF6-40E12B406731}">
  <sheetPr>
    <tabColor theme="5" tint="0.79998168889431442"/>
    <pageSetUpPr fitToPage="1"/>
  </sheetPr>
  <dimension ref="A1:AH30"/>
  <sheetViews>
    <sheetView tabSelected="1" zoomScale="60" zoomScaleNormal="60" workbookViewId="0">
      <pane xSplit="4" ySplit="8" topLeftCell="E9" activePane="bottomRight" state="frozen"/>
      <selection pane="topRight" activeCell="G1" sqref="G1"/>
      <selection pane="bottomLeft" activeCell="A7" sqref="A7"/>
      <selection pane="bottomRight"/>
    </sheetView>
  </sheetViews>
  <sheetFormatPr defaultColWidth="9" defaultRowHeight="13.5" x14ac:dyDescent="0.55000000000000004"/>
  <cols>
    <col min="1" max="1" width="4" style="1" bestFit="1" customWidth="1"/>
    <col min="2" max="2" width="5.58203125" style="6" customWidth="1"/>
    <col min="3" max="3" width="3.9140625" style="5" customWidth="1"/>
    <col min="4" max="5" width="11.08203125" style="4" customWidth="1"/>
    <col min="6" max="6" width="8.08203125" style="4" bestFit="1" customWidth="1"/>
    <col min="7" max="7" width="17.9140625" style="4" customWidth="1"/>
    <col min="8" max="9" width="8.08203125" style="4" customWidth="1"/>
    <col min="10" max="10" width="48.6640625" style="4" customWidth="1"/>
    <col min="11" max="11" width="32.4140625" style="4" customWidth="1"/>
    <col min="12" max="12" width="13.4140625" style="4" customWidth="1"/>
    <col min="13" max="24" width="5.4140625" style="4" customWidth="1"/>
    <col min="25" max="25" width="5.4140625" style="45" customWidth="1"/>
    <col min="26" max="28" width="10.08203125" style="3" customWidth="1"/>
    <col min="29" max="29" width="10.08203125" style="51" customWidth="1"/>
    <col min="30" max="30" width="10.08203125" style="3" bestFit="1" customWidth="1"/>
    <col min="31" max="31" width="10.08203125" style="2" bestFit="1" customWidth="1"/>
    <col min="32" max="32" width="11.6640625" style="46" bestFit="1" customWidth="1"/>
    <col min="33" max="33" width="8.08203125" style="2" customWidth="1"/>
    <col min="34" max="16384" width="9" style="1"/>
  </cols>
  <sheetData>
    <row r="1" spans="1:34" ht="30" customHeight="1" x14ac:dyDescent="0.55000000000000004">
      <c r="A1" s="81" t="s">
        <v>60</v>
      </c>
      <c r="B1" s="5"/>
      <c r="C1" s="20"/>
      <c r="D1" s="1"/>
      <c r="E1" s="1"/>
      <c r="F1" s="1"/>
      <c r="G1" s="82"/>
      <c r="H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s="21" customFormat="1" ht="20" customHeight="1" x14ac:dyDescent="0.55000000000000004">
      <c r="A2" s="84" t="s">
        <v>52</v>
      </c>
      <c r="B2" s="18"/>
      <c r="C2" s="18"/>
      <c r="D2" s="19"/>
      <c r="E2" s="18"/>
      <c r="F2" s="18"/>
      <c r="G2" s="18"/>
      <c r="H2" s="20"/>
      <c r="I2" s="20"/>
      <c r="J2" s="20"/>
      <c r="K2" s="5"/>
      <c r="L2" s="20"/>
      <c r="Y2" s="44"/>
      <c r="AC2" s="44"/>
      <c r="AF2" s="44"/>
    </row>
    <row r="3" spans="1:34" s="21" customFormat="1" ht="20" customHeight="1" x14ac:dyDescent="0.55000000000000004">
      <c r="A3" s="84" t="s">
        <v>44</v>
      </c>
      <c r="B3" s="18"/>
      <c r="C3" s="18"/>
      <c r="D3" s="19"/>
      <c r="E3" s="18"/>
      <c r="F3" s="18"/>
      <c r="G3" s="18"/>
      <c r="H3" s="20"/>
      <c r="I3" s="20"/>
      <c r="J3" s="20"/>
      <c r="K3" s="5"/>
      <c r="L3" s="20"/>
      <c r="Y3" s="44"/>
      <c r="AC3" s="44"/>
      <c r="AF3" s="44"/>
    </row>
    <row r="4" spans="1:34" s="21" customFormat="1" ht="20" customHeight="1" x14ac:dyDescent="0.55000000000000004">
      <c r="A4" s="84" t="s">
        <v>54</v>
      </c>
      <c r="B4" s="18"/>
      <c r="C4" s="18"/>
      <c r="D4" s="19"/>
      <c r="E4" s="18"/>
      <c r="F4" s="18"/>
      <c r="G4" s="18"/>
      <c r="H4" s="20"/>
      <c r="I4" s="20"/>
      <c r="J4" s="20"/>
      <c r="K4" s="5"/>
      <c r="L4" s="20"/>
      <c r="Y4" s="44"/>
      <c r="AC4" s="44"/>
      <c r="AF4" s="44"/>
    </row>
    <row r="5" spans="1:34" s="21" customFormat="1" ht="20" customHeight="1" x14ac:dyDescent="0.55000000000000004">
      <c r="A5" s="83" t="s">
        <v>53</v>
      </c>
      <c r="B5" s="18"/>
      <c r="C5" s="18"/>
      <c r="D5" s="19"/>
      <c r="E5" s="18"/>
      <c r="F5" s="18"/>
      <c r="G5" s="18"/>
      <c r="H5" s="20"/>
      <c r="I5" s="20"/>
      <c r="J5" s="20"/>
      <c r="K5" s="5"/>
      <c r="L5" s="20"/>
      <c r="Y5" s="44"/>
      <c r="AC5" s="44"/>
      <c r="AF5" s="44"/>
    </row>
    <row r="6" spans="1:34" ht="30" customHeight="1" x14ac:dyDescent="0.55000000000000004">
      <c r="A6" s="123" t="s">
        <v>34</v>
      </c>
      <c r="B6" s="85" t="s">
        <v>33</v>
      </c>
      <c r="C6" s="125" t="s">
        <v>35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7"/>
      <c r="AG6" s="7"/>
    </row>
    <row r="7" spans="1:34" ht="50.25" customHeight="1" x14ac:dyDescent="0.55000000000000004">
      <c r="A7" s="124"/>
      <c r="B7" s="131" t="s">
        <v>32</v>
      </c>
      <c r="C7" s="114" t="s">
        <v>31</v>
      </c>
      <c r="D7" s="114" t="s">
        <v>30</v>
      </c>
      <c r="E7" s="114" t="s">
        <v>29</v>
      </c>
      <c r="F7" s="114" t="s">
        <v>45</v>
      </c>
      <c r="G7" s="114" t="s">
        <v>28</v>
      </c>
      <c r="H7" s="128" t="s">
        <v>36</v>
      </c>
      <c r="I7" s="129"/>
      <c r="J7" s="128" t="s">
        <v>27</v>
      </c>
      <c r="K7" s="129"/>
      <c r="L7" s="114" t="s">
        <v>26</v>
      </c>
      <c r="M7" s="128" t="s">
        <v>51</v>
      </c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29"/>
      <c r="Z7" s="116" t="s">
        <v>56</v>
      </c>
      <c r="AA7" s="116" t="s">
        <v>25</v>
      </c>
      <c r="AB7" s="116" t="s">
        <v>57</v>
      </c>
      <c r="AC7" s="133" t="s">
        <v>55</v>
      </c>
      <c r="AD7" s="116" t="s">
        <v>58</v>
      </c>
      <c r="AE7" s="114" t="s">
        <v>59</v>
      </c>
      <c r="AF7" s="114" t="s">
        <v>50</v>
      </c>
      <c r="AG7" s="112" t="s">
        <v>49</v>
      </c>
    </row>
    <row r="8" spans="1:34" ht="47.25" customHeight="1" thickBot="1" x14ac:dyDescent="0.6">
      <c r="A8" s="124"/>
      <c r="B8" s="132"/>
      <c r="C8" s="115"/>
      <c r="D8" s="115"/>
      <c r="E8" s="115"/>
      <c r="F8" s="115"/>
      <c r="G8" s="115"/>
      <c r="H8" s="53" t="s">
        <v>46</v>
      </c>
      <c r="I8" s="53" t="s">
        <v>47</v>
      </c>
      <c r="J8" s="53" t="s">
        <v>43</v>
      </c>
      <c r="K8" s="53" t="s">
        <v>42</v>
      </c>
      <c r="L8" s="115"/>
      <c r="M8" s="60" t="s">
        <v>37</v>
      </c>
      <c r="N8" s="61" t="s">
        <v>38</v>
      </c>
      <c r="O8" s="61" t="s">
        <v>39</v>
      </c>
      <c r="P8" s="61" t="s">
        <v>24</v>
      </c>
      <c r="Q8" s="61" t="s">
        <v>23</v>
      </c>
      <c r="R8" s="61" t="s">
        <v>22</v>
      </c>
      <c r="S8" s="61" t="s">
        <v>21</v>
      </c>
      <c r="T8" s="61" t="s">
        <v>20</v>
      </c>
      <c r="U8" s="61" t="s">
        <v>19</v>
      </c>
      <c r="V8" s="61" t="s">
        <v>18</v>
      </c>
      <c r="W8" s="61" t="s">
        <v>17</v>
      </c>
      <c r="X8" s="62" t="s">
        <v>16</v>
      </c>
      <c r="Y8" s="53" t="s">
        <v>48</v>
      </c>
      <c r="Z8" s="117"/>
      <c r="AA8" s="117"/>
      <c r="AB8" s="117"/>
      <c r="AC8" s="134"/>
      <c r="AD8" s="117"/>
      <c r="AE8" s="115"/>
      <c r="AF8" s="115"/>
      <c r="AG8" s="113"/>
    </row>
    <row r="9" spans="1:34" ht="42.75" customHeight="1" x14ac:dyDescent="0.55000000000000004">
      <c r="A9" s="118" t="s">
        <v>41</v>
      </c>
      <c r="B9" s="99" t="s">
        <v>9</v>
      </c>
      <c r="C9" s="63">
        <v>1</v>
      </c>
      <c r="D9" s="63" t="s">
        <v>15</v>
      </c>
      <c r="E9" s="63" t="s">
        <v>14</v>
      </c>
      <c r="F9" s="63" t="s">
        <v>6</v>
      </c>
      <c r="G9" s="63" t="s">
        <v>13</v>
      </c>
      <c r="H9" s="63" t="s">
        <v>4</v>
      </c>
      <c r="I9" s="63" t="s">
        <v>4</v>
      </c>
      <c r="J9" s="64" t="s">
        <v>12</v>
      </c>
      <c r="K9" s="64" t="s">
        <v>11</v>
      </c>
      <c r="L9" s="63" t="s">
        <v>10</v>
      </c>
      <c r="M9" s="65">
        <v>0</v>
      </c>
      <c r="N9" s="66">
        <v>0</v>
      </c>
      <c r="O9" s="66">
        <v>0</v>
      </c>
      <c r="P9" s="66">
        <v>1</v>
      </c>
      <c r="Q9" s="66">
        <v>0</v>
      </c>
      <c r="R9" s="66">
        <v>1</v>
      </c>
      <c r="S9" s="66">
        <v>1</v>
      </c>
      <c r="T9" s="66">
        <v>1</v>
      </c>
      <c r="U9" s="66">
        <v>0</v>
      </c>
      <c r="V9" s="66">
        <v>0</v>
      </c>
      <c r="W9" s="66">
        <v>0</v>
      </c>
      <c r="X9" s="67">
        <v>0</v>
      </c>
      <c r="Y9" s="68">
        <f>SUM(M9:X9)</f>
        <v>4</v>
      </c>
      <c r="Z9" s="69">
        <v>20000</v>
      </c>
      <c r="AA9" s="70">
        <f>ROUNDDOWN(IF(AB9&gt;1000000,1000000*0.1021+(AB9-1000000)*0.2042,AB9*0.1021),0)</f>
        <v>2274</v>
      </c>
      <c r="AB9" s="70">
        <f>ROUNDDOWN(IF(Z9&gt;897900,897900/0.8979+(Z9-897900)/0.7958,Z9/0.8979),0)</f>
        <v>22274</v>
      </c>
      <c r="AC9" s="71">
        <v>6</v>
      </c>
      <c r="AD9" s="73">
        <f>AC9*AB9</f>
        <v>133644</v>
      </c>
      <c r="AE9" s="126">
        <f>AD9+AD10</f>
        <v>217169</v>
      </c>
      <c r="AF9" s="107">
        <f>SUMPRODUCT(ROUNDUP(AD9:AD10,-3))</f>
        <v>218000</v>
      </c>
      <c r="AG9" s="72" t="s">
        <v>1</v>
      </c>
      <c r="AH9" s="52"/>
    </row>
    <row r="10" spans="1:34" ht="44.25" customHeight="1" thickBot="1" x14ac:dyDescent="0.6">
      <c r="A10" s="119"/>
      <c r="B10" s="100"/>
      <c r="C10" s="90">
        <v>2</v>
      </c>
      <c r="D10" s="90" t="s">
        <v>8</v>
      </c>
      <c r="E10" s="90" t="s">
        <v>7</v>
      </c>
      <c r="F10" s="90" t="s">
        <v>6</v>
      </c>
      <c r="G10" s="90" t="s">
        <v>5</v>
      </c>
      <c r="H10" s="90" t="s">
        <v>4</v>
      </c>
      <c r="I10" s="90" t="s">
        <v>4</v>
      </c>
      <c r="J10" s="91" t="s">
        <v>40</v>
      </c>
      <c r="K10" s="91" t="s">
        <v>3</v>
      </c>
      <c r="L10" s="90" t="s">
        <v>2</v>
      </c>
      <c r="M10" s="92">
        <v>0</v>
      </c>
      <c r="N10" s="93">
        <v>0</v>
      </c>
      <c r="O10" s="93">
        <v>0</v>
      </c>
      <c r="P10" s="93">
        <v>1</v>
      </c>
      <c r="Q10" s="93">
        <v>2</v>
      </c>
      <c r="R10" s="93">
        <v>0</v>
      </c>
      <c r="S10" s="93">
        <v>3</v>
      </c>
      <c r="T10" s="93">
        <v>2</v>
      </c>
      <c r="U10" s="93">
        <v>0</v>
      </c>
      <c r="V10" s="93">
        <v>0</v>
      </c>
      <c r="W10" s="93">
        <v>0</v>
      </c>
      <c r="X10" s="94">
        <v>0</v>
      </c>
      <c r="Y10" s="55">
        <f>SUM(M10:X10)</f>
        <v>8</v>
      </c>
      <c r="Z10" s="95">
        <v>15000</v>
      </c>
      <c r="AA10" s="96">
        <f>ROUNDDOWN(IF(AB10&gt;1000000,1000000*0.1021+(AB10-1000000)*0.2042,AB10*0.1021),0)</f>
        <v>1705</v>
      </c>
      <c r="AB10" s="96">
        <f>ROUNDDOWN(IF(Z10&gt;897900,897900/0.8979+(Z10-897900)/0.7958,Z10/0.8979),0)</f>
        <v>16705</v>
      </c>
      <c r="AC10" s="97">
        <v>5</v>
      </c>
      <c r="AD10" s="79">
        <f>AC10*AB10</f>
        <v>83525</v>
      </c>
      <c r="AE10" s="127"/>
      <c r="AF10" s="108"/>
      <c r="AG10" s="98" t="s">
        <v>1</v>
      </c>
      <c r="AH10" s="52"/>
    </row>
    <row r="11" spans="1:34" ht="45.75" customHeight="1" thickTop="1" x14ac:dyDescent="0.55000000000000004">
      <c r="A11" s="120" t="s">
        <v>0</v>
      </c>
      <c r="B11" s="101"/>
      <c r="C11" s="22">
        <v>1</v>
      </c>
      <c r="D11" s="23"/>
      <c r="E11" s="23"/>
      <c r="F11" s="23"/>
      <c r="G11" s="23"/>
      <c r="H11" s="23"/>
      <c r="I11" s="23"/>
      <c r="J11" s="24"/>
      <c r="K11" s="24"/>
      <c r="L11" s="25"/>
      <c r="M11" s="32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4"/>
      <c r="Y11" s="54">
        <f t="shared" ref="Y11:Y20" si="0">SUM(M11:X11)</f>
        <v>0</v>
      </c>
      <c r="Z11" s="26"/>
      <c r="AA11" s="58">
        <f t="shared" ref="AA11:AA20" si="1">ROUNDDOWN(IF(AB11&gt;1000000,1000000*0.1021+(AB11-1000000)*0.2042,AB11*0.1021),0)</f>
        <v>0</v>
      </c>
      <c r="AB11" s="58">
        <f t="shared" ref="AB11:AB20" si="2">ROUNDDOWN(IF(Z11&gt;897900,897900/0.8979+(Z11-897900)/0.7958,Z11/0.8979),0)</f>
        <v>0</v>
      </c>
      <c r="AC11" s="47"/>
      <c r="AD11" s="77">
        <f>AC11*AB11</f>
        <v>0</v>
      </c>
      <c r="AE11" s="104">
        <f>SUM(AD11:AD20)</f>
        <v>0</v>
      </c>
      <c r="AF11" s="109">
        <f>SUMPRODUCT(ROUND(AD11:AD20,-3))</f>
        <v>0</v>
      </c>
      <c r="AG11" s="86"/>
    </row>
    <row r="12" spans="1:34" ht="45.75" customHeight="1" x14ac:dyDescent="0.55000000000000004">
      <c r="A12" s="121"/>
      <c r="B12" s="102"/>
      <c r="C12" s="8">
        <v>2</v>
      </c>
      <c r="D12" s="10"/>
      <c r="E12" s="10"/>
      <c r="F12" s="10"/>
      <c r="G12" s="10"/>
      <c r="H12" s="10"/>
      <c r="I12" s="10"/>
      <c r="J12" s="11"/>
      <c r="K12" s="11"/>
      <c r="L12" s="12"/>
      <c r="M12" s="35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7"/>
      <c r="Y12" s="55">
        <f t="shared" si="0"/>
        <v>0</v>
      </c>
      <c r="Z12" s="9"/>
      <c r="AA12" s="57">
        <f t="shared" si="1"/>
        <v>0</v>
      </c>
      <c r="AB12" s="57">
        <f t="shared" si="2"/>
        <v>0</v>
      </c>
      <c r="AC12" s="48"/>
      <c r="AD12" s="78">
        <f t="shared" ref="AD12:AD20" si="3">AC12*AB12</f>
        <v>0</v>
      </c>
      <c r="AE12" s="105"/>
      <c r="AF12" s="110"/>
      <c r="AG12" s="87"/>
    </row>
    <row r="13" spans="1:34" ht="45.75" customHeight="1" x14ac:dyDescent="0.55000000000000004">
      <c r="A13" s="121"/>
      <c r="B13" s="102"/>
      <c r="C13" s="8">
        <v>3</v>
      </c>
      <c r="D13" s="10"/>
      <c r="E13" s="10"/>
      <c r="F13" s="10"/>
      <c r="G13" s="10"/>
      <c r="H13" s="10"/>
      <c r="I13" s="10"/>
      <c r="J13" s="11"/>
      <c r="K13" s="11"/>
      <c r="L13" s="12"/>
      <c r="M13" s="35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7"/>
      <c r="Y13" s="55">
        <f t="shared" si="0"/>
        <v>0</v>
      </c>
      <c r="Z13" s="9"/>
      <c r="AA13" s="57">
        <f t="shared" si="1"/>
        <v>0</v>
      </c>
      <c r="AB13" s="57">
        <f t="shared" si="2"/>
        <v>0</v>
      </c>
      <c r="AC13" s="48"/>
      <c r="AD13" s="79">
        <f t="shared" si="3"/>
        <v>0</v>
      </c>
      <c r="AE13" s="105"/>
      <c r="AF13" s="110"/>
      <c r="AG13" s="87"/>
    </row>
    <row r="14" spans="1:34" ht="45.75" customHeight="1" x14ac:dyDescent="0.55000000000000004">
      <c r="A14" s="121"/>
      <c r="B14" s="102"/>
      <c r="C14" s="8">
        <v>4</v>
      </c>
      <c r="D14" s="10"/>
      <c r="E14" s="10"/>
      <c r="F14" s="10"/>
      <c r="G14" s="10"/>
      <c r="H14" s="10"/>
      <c r="I14" s="10"/>
      <c r="J14" s="11"/>
      <c r="K14" s="11"/>
      <c r="L14" s="12"/>
      <c r="M14" s="35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7"/>
      <c r="Y14" s="55">
        <f t="shared" si="0"/>
        <v>0</v>
      </c>
      <c r="Z14" s="9"/>
      <c r="AA14" s="57">
        <f t="shared" si="1"/>
        <v>0</v>
      </c>
      <c r="AB14" s="57">
        <f t="shared" si="2"/>
        <v>0</v>
      </c>
      <c r="AC14" s="48"/>
      <c r="AD14" s="79">
        <f t="shared" si="3"/>
        <v>0</v>
      </c>
      <c r="AE14" s="105"/>
      <c r="AF14" s="110"/>
      <c r="AG14" s="87"/>
    </row>
    <row r="15" spans="1:34" ht="45.75" customHeight="1" x14ac:dyDescent="0.55000000000000004">
      <c r="A15" s="121"/>
      <c r="B15" s="102"/>
      <c r="C15" s="8">
        <v>5</v>
      </c>
      <c r="D15" s="10"/>
      <c r="E15" s="10"/>
      <c r="F15" s="10"/>
      <c r="G15" s="10"/>
      <c r="H15" s="10"/>
      <c r="I15" s="10"/>
      <c r="J15" s="11"/>
      <c r="K15" s="11"/>
      <c r="L15" s="12"/>
      <c r="M15" s="35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7"/>
      <c r="Y15" s="55">
        <f t="shared" si="0"/>
        <v>0</v>
      </c>
      <c r="Z15" s="9"/>
      <c r="AA15" s="57">
        <f t="shared" si="1"/>
        <v>0</v>
      </c>
      <c r="AB15" s="57">
        <f t="shared" si="2"/>
        <v>0</v>
      </c>
      <c r="AC15" s="48"/>
      <c r="AD15" s="79">
        <f t="shared" si="3"/>
        <v>0</v>
      </c>
      <c r="AE15" s="105"/>
      <c r="AF15" s="110"/>
      <c r="AG15" s="87"/>
    </row>
    <row r="16" spans="1:34" ht="45.75" customHeight="1" x14ac:dyDescent="0.55000000000000004">
      <c r="A16" s="121"/>
      <c r="B16" s="102"/>
      <c r="C16" s="8">
        <v>6</v>
      </c>
      <c r="D16" s="13"/>
      <c r="E16" s="13"/>
      <c r="F16" s="13"/>
      <c r="G16" s="13"/>
      <c r="H16" s="13"/>
      <c r="I16" s="13"/>
      <c r="J16" s="14"/>
      <c r="K16" s="14"/>
      <c r="L16" s="15"/>
      <c r="M16" s="38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40"/>
      <c r="Y16" s="55">
        <f t="shared" si="0"/>
        <v>0</v>
      </c>
      <c r="Z16" s="16"/>
      <c r="AA16" s="57">
        <f t="shared" si="1"/>
        <v>0</v>
      </c>
      <c r="AB16" s="57">
        <f t="shared" si="2"/>
        <v>0</v>
      </c>
      <c r="AC16" s="49"/>
      <c r="AD16" s="79">
        <f t="shared" si="3"/>
        <v>0</v>
      </c>
      <c r="AE16" s="105"/>
      <c r="AF16" s="110"/>
      <c r="AG16" s="88"/>
    </row>
    <row r="17" spans="1:33" ht="45.75" customHeight="1" x14ac:dyDescent="0.55000000000000004">
      <c r="A17" s="121"/>
      <c r="B17" s="102"/>
      <c r="C17" s="8">
        <v>7</v>
      </c>
      <c r="D17" s="13"/>
      <c r="E17" s="13"/>
      <c r="F17" s="13"/>
      <c r="G17" s="13"/>
      <c r="H17" s="13"/>
      <c r="I17" s="13"/>
      <c r="J17" s="14"/>
      <c r="K17" s="14"/>
      <c r="L17" s="15"/>
      <c r="M17" s="38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40"/>
      <c r="Y17" s="55">
        <f t="shared" si="0"/>
        <v>0</v>
      </c>
      <c r="Z17" s="16"/>
      <c r="AA17" s="57">
        <f t="shared" si="1"/>
        <v>0</v>
      </c>
      <c r="AB17" s="57">
        <f t="shared" si="2"/>
        <v>0</v>
      </c>
      <c r="AC17" s="49"/>
      <c r="AD17" s="79">
        <f t="shared" si="3"/>
        <v>0</v>
      </c>
      <c r="AE17" s="105"/>
      <c r="AF17" s="110"/>
      <c r="AG17" s="88"/>
    </row>
    <row r="18" spans="1:33" ht="45.75" customHeight="1" x14ac:dyDescent="0.55000000000000004">
      <c r="A18" s="121"/>
      <c r="B18" s="102"/>
      <c r="C18" s="8">
        <v>8</v>
      </c>
      <c r="D18" s="13"/>
      <c r="E18" s="13"/>
      <c r="F18" s="13"/>
      <c r="G18" s="13"/>
      <c r="H18" s="13"/>
      <c r="I18" s="13"/>
      <c r="J18" s="14"/>
      <c r="K18" s="14"/>
      <c r="L18" s="15"/>
      <c r="M18" s="38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40"/>
      <c r="Y18" s="55">
        <f t="shared" si="0"/>
        <v>0</v>
      </c>
      <c r="Z18" s="16"/>
      <c r="AA18" s="57">
        <f t="shared" si="1"/>
        <v>0</v>
      </c>
      <c r="AB18" s="57">
        <f t="shared" si="2"/>
        <v>0</v>
      </c>
      <c r="AC18" s="49"/>
      <c r="AD18" s="79">
        <f t="shared" si="3"/>
        <v>0</v>
      </c>
      <c r="AE18" s="105"/>
      <c r="AF18" s="110"/>
      <c r="AG18" s="88"/>
    </row>
    <row r="19" spans="1:33" ht="45.75" customHeight="1" x14ac:dyDescent="0.55000000000000004">
      <c r="A19" s="121"/>
      <c r="B19" s="102"/>
      <c r="C19" s="8">
        <v>9</v>
      </c>
      <c r="D19" s="13"/>
      <c r="E19" s="13"/>
      <c r="F19" s="13"/>
      <c r="G19" s="13"/>
      <c r="H19" s="13"/>
      <c r="I19" s="13"/>
      <c r="J19" s="14"/>
      <c r="K19" s="14"/>
      <c r="L19" s="15"/>
      <c r="M19" s="38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40"/>
      <c r="Y19" s="55">
        <f t="shared" si="0"/>
        <v>0</v>
      </c>
      <c r="Z19" s="16"/>
      <c r="AA19" s="57">
        <f t="shared" si="1"/>
        <v>0</v>
      </c>
      <c r="AB19" s="57">
        <f t="shared" si="2"/>
        <v>0</v>
      </c>
      <c r="AC19" s="49"/>
      <c r="AD19" s="79">
        <f t="shared" si="3"/>
        <v>0</v>
      </c>
      <c r="AE19" s="105"/>
      <c r="AF19" s="110"/>
      <c r="AG19" s="88"/>
    </row>
    <row r="20" spans="1:33" ht="45.75" customHeight="1" thickBot="1" x14ac:dyDescent="0.6">
      <c r="A20" s="122"/>
      <c r="B20" s="103"/>
      <c r="C20" s="27">
        <v>10</v>
      </c>
      <c r="D20" s="28"/>
      <c r="E20" s="28"/>
      <c r="F20" s="28"/>
      <c r="G20" s="28"/>
      <c r="H20" s="28"/>
      <c r="I20" s="28"/>
      <c r="J20" s="29"/>
      <c r="K20" s="29"/>
      <c r="L20" s="30"/>
      <c r="M20" s="41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3"/>
      <c r="Y20" s="56">
        <f t="shared" si="0"/>
        <v>0</v>
      </c>
      <c r="Z20" s="31"/>
      <c r="AA20" s="59">
        <f t="shared" si="1"/>
        <v>0</v>
      </c>
      <c r="AB20" s="59">
        <f t="shared" si="2"/>
        <v>0</v>
      </c>
      <c r="AC20" s="50"/>
      <c r="AD20" s="80">
        <f t="shared" si="3"/>
        <v>0</v>
      </c>
      <c r="AE20" s="106"/>
      <c r="AF20" s="111"/>
      <c r="AG20" s="89"/>
    </row>
    <row r="21" spans="1:33" ht="13.5" customHeight="1" x14ac:dyDescent="0.55000000000000004">
      <c r="AD21" s="74"/>
      <c r="AE21" s="75"/>
      <c r="AF21" s="76"/>
    </row>
    <row r="22" spans="1:33" x14ac:dyDescent="0.55000000000000004">
      <c r="AD22" s="74"/>
      <c r="AE22" s="75"/>
      <c r="AF22" s="76"/>
    </row>
    <row r="23" spans="1:33" x14ac:dyDescent="0.55000000000000004">
      <c r="AD23" s="74"/>
      <c r="AE23" s="75"/>
      <c r="AF23" s="76"/>
    </row>
    <row r="24" spans="1:33" x14ac:dyDescent="0.55000000000000004">
      <c r="AD24" s="74"/>
      <c r="AE24" s="75"/>
      <c r="AF24" s="76"/>
    </row>
    <row r="25" spans="1:33" x14ac:dyDescent="0.55000000000000004">
      <c r="AD25" s="74"/>
      <c r="AE25" s="75"/>
      <c r="AF25" s="76"/>
    </row>
    <row r="26" spans="1:33" x14ac:dyDescent="0.55000000000000004">
      <c r="AD26" s="74"/>
      <c r="AE26" s="75"/>
      <c r="AF26" s="76"/>
    </row>
    <row r="27" spans="1:33" x14ac:dyDescent="0.55000000000000004">
      <c r="AD27" s="74"/>
      <c r="AE27" s="75"/>
      <c r="AF27" s="76"/>
    </row>
    <row r="28" spans="1:33" x14ac:dyDescent="0.55000000000000004">
      <c r="AD28" s="74"/>
      <c r="AE28" s="75"/>
      <c r="AF28" s="76"/>
    </row>
    <row r="29" spans="1:33" x14ac:dyDescent="0.55000000000000004">
      <c r="AD29" s="74"/>
      <c r="AE29" s="75"/>
      <c r="AF29" s="76"/>
    </row>
    <row r="30" spans="1:33" x14ac:dyDescent="0.55000000000000004">
      <c r="AD30" s="74"/>
      <c r="AE30" s="75"/>
      <c r="AF30" s="76"/>
    </row>
  </sheetData>
  <mergeCells count="28">
    <mergeCell ref="A9:A10"/>
    <mergeCell ref="A11:A20"/>
    <mergeCell ref="A6:A8"/>
    <mergeCell ref="C6:AE6"/>
    <mergeCell ref="AE9:AE10"/>
    <mergeCell ref="J7:K7"/>
    <mergeCell ref="M7:Y7"/>
    <mergeCell ref="H7:I7"/>
    <mergeCell ref="B7:B8"/>
    <mergeCell ref="C7:C8"/>
    <mergeCell ref="D7:D8"/>
    <mergeCell ref="E7:E8"/>
    <mergeCell ref="AB7:AB8"/>
    <mergeCell ref="AC7:AC8"/>
    <mergeCell ref="AD7:AD8"/>
    <mergeCell ref="AE7:AE8"/>
    <mergeCell ref="AG7:AG8"/>
    <mergeCell ref="F7:F8"/>
    <mergeCell ref="G7:G8"/>
    <mergeCell ref="L7:L8"/>
    <mergeCell ref="Z7:Z8"/>
    <mergeCell ref="AA7:AA8"/>
    <mergeCell ref="AF7:AF8"/>
    <mergeCell ref="B9:B10"/>
    <mergeCell ref="B11:B20"/>
    <mergeCell ref="AE11:AE20"/>
    <mergeCell ref="AF9:AF10"/>
    <mergeCell ref="AF11:AF20"/>
  </mergeCells>
  <phoneticPr fontId="3"/>
  <dataValidations count="4">
    <dataValidation type="list" allowBlank="1" showInputMessage="1" showErrorMessage="1" sqref="C2:C5" xr:uid="{654E9F0D-FFEA-4625-AFEA-D2B090160AE9}">
      <formula1>"中央常任委員会・各本部（体育会本部・学術本部・学芸総部本部）,中央事業団体（体育会[公認団体のみ]、新聞社、応援団、放送局）,全学⾃治会学術部（登録団体除く）,全学⾃治会学芸総部（登録団体除く）"</formula1>
    </dataValidation>
    <dataValidation type="list" allowBlank="1" showInputMessage="1" showErrorMessage="1" sqref="F9:F20" xr:uid="{1DAE342F-AC1B-4596-B2B9-9F2C68042039}">
      <formula1>"プロ,アマ"</formula1>
    </dataValidation>
    <dataValidation type="list" allowBlank="1" showInputMessage="1" showErrorMessage="1" sqref="AG9:AG20" xr:uid="{E03A33B6-1DFF-4171-AF00-03355DF6145A}">
      <formula1>"あり,なし"</formula1>
    </dataValidation>
    <dataValidation type="list" allowBlank="1" showInputMessage="1" showErrorMessage="1" sqref="H9:I20" xr:uid="{C77AE584-4BF6-4341-B8CF-6663F61F3559}">
      <formula1>"〇,×"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9" scale="41" orientation="landscape" r:id="rId1"/>
  <colBreaks count="1" manualBreakCount="1">
    <brk id="12" min="4" max="1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F26C4-5058-4991-B91D-F106DC1B7E28}">
  <sheetPr>
    <pageSetUpPr fitToPage="1"/>
  </sheetPr>
  <dimension ref="A1"/>
  <sheetViews>
    <sheetView workbookViewId="0">
      <selection activeCell="P10" sqref="P10"/>
    </sheetView>
  </sheetViews>
  <sheetFormatPr defaultRowHeight="18" x14ac:dyDescent="0.55000000000000004"/>
  <sheetData/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【謝礼費目出願時のみ】（謝礼）指導謝礼支払計画申告書</vt:lpstr>
      <vt:lpstr>謝礼・諸税の計算式図</vt:lpstr>
      <vt:lpstr>'【謝礼費目出願時のみ】（謝礼）指導謝礼支払計画申告書'!Print_Area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志帆</dc:creator>
  <cp:lastModifiedBy>佐藤 花奈(knsato-a)</cp:lastModifiedBy>
  <cp:lastPrinted>2024-08-28T06:40:42Z</cp:lastPrinted>
  <dcterms:created xsi:type="dcterms:W3CDTF">2021-04-16T03:48:07Z</dcterms:created>
  <dcterms:modified xsi:type="dcterms:W3CDTF">2025-09-02T08:23:31Z</dcterms:modified>
</cp:coreProperties>
</file>